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1"/>
  </bookViews>
  <sheets>
    <sheet name="Universo consumatori Italiani" sheetId="1" r:id="rId1"/>
    <sheet name="amari-chine" sheetId="2" r:id="rId2"/>
    <sheet name="affinità" sheetId="3" r:id="rId3"/>
    <sheet name="Amarissimi" sheetId="4" r:id="rId4"/>
    <sheet name="Affinity Index degli amari fort" sheetId="5" r:id="rId5"/>
    <sheet name="Universo Italia" sheetId="6" r:id="rId6"/>
    <sheet name="Foglio3" sheetId="7" r:id="rId7"/>
  </sheets>
  <definedNames/>
  <calcPr fullCalcOnLoad="1"/>
</workbook>
</file>

<file path=xl/sharedStrings.xml><?xml version="1.0" encoding="utf-8"?>
<sst xmlns="http://schemas.openxmlformats.org/spreadsheetml/2006/main" count="199" uniqueCount="67">
  <si>
    <t>Total</t>
  </si>
  <si>
    <t xml:space="preserve">Cons. amari/chine </t>
  </si>
  <si>
    <t xml:space="preserve">Amari 3 m </t>
  </si>
  <si>
    <t xml:space="preserve">si </t>
  </si>
  <si>
    <t xml:space="preserve">AVERNA </t>
  </si>
  <si>
    <t xml:space="preserve">BRANCA MENTA </t>
  </si>
  <si>
    <t xml:space="preserve">CHINA MARTINI </t>
  </si>
  <si>
    <t xml:space="preserve">CYNAR </t>
  </si>
  <si>
    <t xml:space="preserve">FERNET BRANCA </t>
  </si>
  <si>
    <t xml:space="preserve">JAGERMEISTER </t>
  </si>
  <si>
    <t xml:space="preserve">LUCANO </t>
  </si>
  <si>
    <t xml:space="preserve">MONTENEGRO </t>
  </si>
  <si>
    <t xml:space="preserve">PETRUS </t>
  </si>
  <si>
    <t xml:space="preserve">RAMAZZOTTI </t>
  </si>
  <si>
    <t xml:space="preserve">S.MARZANO BORSCI </t>
  </si>
  <si>
    <t xml:space="preserve">UNICUM </t>
  </si>
  <si>
    <t xml:space="preserve">MARCA DISCOUNT </t>
  </si>
  <si>
    <t xml:space="preserve">MARCA SUPERMERCATO </t>
  </si>
  <si>
    <t xml:space="preserve">ALTRE MARCHE </t>
  </si>
  <si>
    <t xml:space="preserve">NON SA </t>
  </si>
  <si>
    <t>Col. % Weighted</t>
  </si>
  <si>
    <t>Affinity Index Weighted</t>
  </si>
  <si>
    <t>Projected weighted total</t>
  </si>
  <si>
    <t xml:space="preserve">Eta' (7 passi) </t>
  </si>
  <si>
    <t xml:space="preserve">14/17 anni </t>
  </si>
  <si>
    <t xml:space="preserve">18/24 anni </t>
  </si>
  <si>
    <t xml:space="preserve">25/34 anni </t>
  </si>
  <si>
    <t xml:space="preserve">35/44 anni </t>
  </si>
  <si>
    <t xml:space="preserve">45/54 anni </t>
  </si>
  <si>
    <t xml:space="preserve">55/64 anni </t>
  </si>
  <si>
    <t xml:space="preserve">oltre 64 anni </t>
  </si>
  <si>
    <t xml:space="preserve">Stili di vita </t>
  </si>
  <si>
    <t xml:space="preserve">Liceali </t>
  </si>
  <si>
    <t xml:space="preserve">Delfini </t>
  </si>
  <si>
    <t xml:space="preserve">Spettatori </t>
  </si>
  <si>
    <t xml:space="preserve">Arrivati </t>
  </si>
  <si>
    <t xml:space="preserve">Impegnati </t>
  </si>
  <si>
    <t xml:space="preserve">Organizzatori </t>
  </si>
  <si>
    <t xml:space="preserve">Esecutori </t>
  </si>
  <si>
    <t xml:space="preserve">Colleghe </t>
  </si>
  <si>
    <t xml:space="preserve">Commesse </t>
  </si>
  <si>
    <t xml:space="preserve">Raffinate </t>
  </si>
  <si>
    <t xml:space="preserve">Massaie </t>
  </si>
  <si>
    <t xml:space="preserve">Avventati </t>
  </si>
  <si>
    <t xml:space="preserve">Accorti </t>
  </si>
  <si>
    <t xml:space="preserve">Appartate + </t>
  </si>
  <si>
    <t xml:space="preserve">Appartate - </t>
  </si>
  <si>
    <t xml:space="preserve">Appartate sole </t>
  </si>
  <si>
    <t>universo%</t>
  </si>
  <si>
    <t>universo in numero</t>
  </si>
  <si>
    <t>Universo monenegro</t>
  </si>
  <si>
    <t>Montenegro affinity</t>
  </si>
  <si>
    <t>Universo China Martini</t>
  </si>
  <si>
    <t>Martini Affinity</t>
  </si>
  <si>
    <t>Universo Ramazzotti</t>
  </si>
  <si>
    <t>Ramazzotti affinity</t>
  </si>
  <si>
    <t>Universo Branca</t>
  </si>
  <si>
    <t>Branca Affinity</t>
  </si>
  <si>
    <t>Universo Jagermeister</t>
  </si>
  <si>
    <t>Universo Petrus</t>
  </si>
  <si>
    <t>Jagermeister Affinity</t>
  </si>
  <si>
    <t>Petrus Affinity</t>
  </si>
  <si>
    <t>Users Branca</t>
  </si>
  <si>
    <t>Users Jagermeister</t>
  </si>
  <si>
    <t>Users Petrus</t>
  </si>
  <si>
    <t>Classi d'età</t>
  </si>
  <si>
    <t xml:space="preserve">IESUS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</si>
</sst>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0.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6"/>
      <name val="Arial"/>
      <family val="2"/>
    </font>
    <font>
      <b/>
      <sz val="15.75"/>
      <name val="Arial"/>
      <family val="2"/>
    </font>
    <font>
      <sz val="15.75"/>
      <name val="Arial"/>
      <family val="2"/>
    </font>
    <font>
      <sz val="14"/>
      <name val="Arial"/>
      <family val="2"/>
    </font>
    <font>
      <b/>
      <sz val="17.75"/>
      <name val="Arial"/>
      <family val="2"/>
    </font>
    <font>
      <sz val="8"/>
      <name val="Arial"/>
      <family val="2"/>
    </font>
    <font>
      <sz val="17.75"/>
      <name val="Arial"/>
      <family val="2"/>
    </font>
    <font>
      <b/>
      <sz val="13.75"/>
      <name val="Arial"/>
      <family val="2"/>
    </font>
    <font>
      <sz val="10"/>
      <color indexed="4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/>
    </xf>
    <xf numFmtId="169" fontId="0" fillId="0" borderId="0" xfId="18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3" borderId="0" xfId="0" applyFill="1" applyAlignment="1">
      <alignment/>
    </xf>
    <xf numFmtId="169" fontId="0" fillId="3" borderId="0" xfId="18" applyFill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/>
    </xf>
    <xf numFmtId="10" fontId="0" fillId="0" borderId="1" xfId="0" applyNumberFormat="1" applyBorder="1" applyAlignment="1">
      <alignment/>
    </xf>
    <xf numFmtId="169" fontId="0" fillId="0" borderId="1" xfId="18" applyBorder="1" applyAlignment="1">
      <alignment/>
    </xf>
    <xf numFmtId="3" fontId="0" fillId="2" borderId="1" xfId="0" applyNumberFormat="1" applyFill="1" applyBorder="1" applyAlignment="1">
      <alignment/>
    </xf>
    <xf numFmtId="169" fontId="0" fillId="3" borderId="1" xfId="18" applyFill="1" applyBorder="1" applyAlignment="1">
      <alignment/>
    </xf>
    <xf numFmtId="179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10" fontId="0" fillId="4" borderId="0" xfId="0" applyNumberFormat="1" applyFill="1" applyAlignment="1">
      <alignment/>
    </xf>
    <xf numFmtId="0" fontId="0" fillId="2" borderId="2" xfId="0" applyFill="1" applyBorder="1" applyAlignment="1">
      <alignment/>
    </xf>
    <xf numFmtId="3" fontId="0" fillId="4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10" fontId="16" fillId="5" borderId="0" xfId="0" applyNumberFormat="1" applyFont="1" applyFill="1" applyAlignment="1">
      <alignment/>
    </xf>
    <xf numFmtId="10" fontId="16" fillId="5" borderId="2" xfId="0" applyNumberFormat="1" applyFont="1" applyFill="1" applyBorder="1" applyAlignment="1">
      <alignment/>
    </xf>
    <xf numFmtId="10" fontId="0" fillId="6" borderId="0" xfId="0" applyNumberFormat="1" applyFill="1" applyAlignment="1">
      <alignment/>
    </xf>
    <xf numFmtId="10" fontId="0" fillId="6" borderId="2" xfId="0" applyNumberFormat="1" applyFill="1" applyBorder="1" applyAlignment="1">
      <alignment/>
    </xf>
    <xf numFmtId="0" fontId="0" fillId="7" borderId="0" xfId="0" applyFill="1" applyAlignment="1">
      <alignment/>
    </xf>
    <xf numFmtId="0" fontId="7" fillId="8" borderId="0" xfId="0" applyFont="1" applyFill="1" applyAlignment="1">
      <alignment/>
    </xf>
    <xf numFmtId="0" fontId="7" fillId="8" borderId="2" xfId="0" applyFont="1" applyFill="1" applyBorder="1" applyAlignment="1">
      <alignment/>
    </xf>
    <xf numFmtId="0" fontId="7" fillId="0" borderId="0" xfId="0" applyFont="1" applyAlignment="1">
      <alignment/>
    </xf>
    <xf numFmtId="0" fontId="16" fillId="9" borderId="0" xfId="0" applyFont="1" applyFill="1" applyAlignment="1">
      <alignment/>
    </xf>
    <xf numFmtId="0" fontId="0" fillId="10" borderId="0" xfId="0" applyFill="1" applyAlignment="1">
      <alignment/>
    </xf>
    <xf numFmtId="10" fontId="16" fillId="7" borderId="2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10" fontId="16" fillId="9" borderId="2" xfId="0" applyNumberFormat="1" applyFont="1" applyFill="1" applyBorder="1" applyAlignment="1">
      <alignment/>
    </xf>
    <xf numFmtId="10" fontId="16" fillId="10" borderId="2" xfId="0" applyNumberFormat="1" applyFont="1" applyFill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Universo dei consumatori italiani diviso per classi d'età e per sociostili.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Fonte Sinottica Eurisko</a:t>
            </a:r>
          </a:p>
        </c:rich>
      </c:tx>
      <c:layout>
        <c:manualLayout>
          <c:xMode val="factor"/>
          <c:yMode val="factor"/>
          <c:x val="0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825"/>
          <c:w val="0.96725"/>
          <c:h val="0.80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'Universo Italia'!$D$7</c:f>
              <c:strCache>
                <c:ptCount val="1"/>
                <c:pt idx="0">
                  <c:v>universo in numero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'Universo Italia'!$C$8:$C$30</c:f>
              <c:strCache>
                <c:ptCount val="23"/>
                <c:pt idx="0">
                  <c:v>14/17 anni </c:v>
                </c:pt>
                <c:pt idx="1">
                  <c:v>18/24 anni </c:v>
                </c:pt>
                <c:pt idx="2">
                  <c:v>25/34 anni </c:v>
                </c:pt>
                <c:pt idx="3">
                  <c:v>35/44 anni </c:v>
                </c:pt>
                <c:pt idx="4">
                  <c:v>45/54 anni </c:v>
                </c:pt>
                <c:pt idx="5">
                  <c:v>55/64 anni </c:v>
                </c:pt>
                <c:pt idx="6">
                  <c:v>oltre 64 anni </c:v>
                </c:pt>
                <c:pt idx="7">
                  <c:v>Liceali </c:v>
                </c:pt>
                <c:pt idx="8">
                  <c:v>Delfini </c:v>
                </c:pt>
                <c:pt idx="9">
                  <c:v>Spettatori </c:v>
                </c:pt>
                <c:pt idx="10">
                  <c:v>Arrivati </c:v>
                </c:pt>
                <c:pt idx="11">
                  <c:v>Impegnati </c:v>
                </c:pt>
                <c:pt idx="12">
                  <c:v>Organizzatori </c:v>
                </c:pt>
                <c:pt idx="13">
                  <c:v>Esecutori </c:v>
                </c:pt>
                <c:pt idx="14">
                  <c:v>Colleghe </c:v>
                </c:pt>
                <c:pt idx="15">
                  <c:v>Commesse </c:v>
                </c:pt>
                <c:pt idx="16">
                  <c:v>Raffinate </c:v>
                </c:pt>
                <c:pt idx="17">
                  <c:v>Massaie </c:v>
                </c:pt>
                <c:pt idx="18">
                  <c:v>Avventati </c:v>
                </c:pt>
                <c:pt idx="19">
                  <c:v>Accorti </c:v>
                </c:pt>
                <c:pt idx="20">
                  <c:v>Appartate + </c:v>
                </c:pt>
                <c:pt idx="21">
                  <c:v>Appartate - </c:v>
                </c:pt>
                <c:pt idx="22">
                  <c:v>Appartate sole </c:v>
                </c:pt>
              </c:strCache>
            </c:strRef>
          </c:cat>
          <c:val>
            <c:numRef>
              <c:f>'Universo Italia'!$D$8:$D$30</c:f>
              <c:numCache>
                <c:ptCount val="23"/>
                <c:pt idx="0">
                  <c:v>515</c:v>
                </c:pt>
                <c:pt idx="1">
                  <c:v>1149</c:v>
                </c:pt>
                <c:pt idx="2">
                  <c:v>1882</c:v>
                </c:pt>
                <c:pt idx="3">
                  <c:v>1599</c:v>
                </c:pt>
                <c:pt idx="4">
                  <c:v>1487</c:v>
                </c:pt>
                <c:pt idx="5">
                  <c:v>1382</c:v>
                </c:pt>
                <c:pt idx="6">
                  <c:v>1986</c:v>
                </c:pt>
                <c:pt idx="7">
                  <c:v>804</c:v>
                </c:pt>
                <c:pt idx="8">
                  <c:v>353</c:v>
                </c:pt>
                <c:pt idx="9">
                  <c:v>680</c:v>
                </c:pt>
                <c:pt idx="10">
                  <c:v>1167</c:v>
                </c:pt>
                <c:pt idx="11">
                  <c:v>322</c:v>
                </c:pt>
                <c:pt idx="12">
                  <c:v>389</c:v>
                </c:pt>
                <c:pt idx="13">
                  <c:v>469</c:v>
                </c:pt>
                <c:pt idx="14">
                  <c:v>598</c:v>
                </c:pt>
                <c:pt idx="15">
                  <c:v>484</c:v>
                </c:pt>
                <c:pt idx="16">
                  <c:v>305</c:v>
                </c:pt>
                <c:pt idx="17">
                  <c:v>565</c:v>
                </c:pt>
                <c:pt idx="18">
                  <c:v>133</c:v>
                </c:pt>
                <c:pt idx="19">
                  <c:v>1546</c:v>
                </c:pt>
                <c:pt idx="20">
                  <c:v>1031</c:v>
                </c:pt>
                <c:pt idx="21">
                  <c:v>538</c:v>
                </c:pt>
                <c:pt idx="22">
                  <c:v>431</c:v>
                </c:pt>
              </c:numCache>
            </c:numRef>
          </c:val>
        </c:ser>
        <c:axId val="14112970"/>
        <c:axId val="59907867"/>
      </c:barChart>
      <c:catAx>
        <c:axId val="1411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Categorie di consumatori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07867"/>
        <c:crosses val="autoZero"/>
        <c:auto val="0"/>
        <c:lblOffset val="100"/>
        <c:noMultiLvlLbl val="0"/>
      </c:catAx>
      <c:valAx>
        <c:axId val="5990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Universo in 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112970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Indice di affinità per Montenegro, China Martini,Ramazzottie Fernet Branca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'Universo Italia'!$J$7</c:f>
              <c:strCache>
                <c:ptCount val="1"/>
                <c:pt idx="0">
                  <c:v>Montenegro affinity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'Universo Italia'!$C$8:$C$14</c:f>
              <c:strCache>
                <c:ptCount val="7"/>
                <c:pt idx="0">
                  <c:v>14/17 anni </c:v>
                </c:pt>
                <c:pt idx="1">
                  <c:v>18/24 anni </c:v>
                </c:pt>
                <c:pt idx="2">
                  <c:v>25/34 anni </c:v>
                </c:pt>
                <c:pt idx="3">
                  <c:v>35/44 anni </c:v>
                </c:pt>
                <c:pt idx="4">
                  <c:v>45/54 anni </c:v>
                </c:pt>
                <c:pt idx="5">
                  <c:v>55/64 anni </c:v>
                </c:pt>
                <c:pt idx="6">
                  <c:v>oltre 64 anni </c:v>
                </c:pt>
              </c:strCache>
            </c:strRef>
          </c:cat>
          <c:val>
            <c:numRef>
              <c:f>'Universo Italia'!$J$8:$J$15</c:f>
              <c:numCache>
                <c:ptCount val="8"/>
                <c:pt idx="0">
                  <c:v>21.568627450980394</c:v>
                </c:pt>
                <c:pt idx="1">
                  <c:v>134.7826086956522</c:v>
                </c:pt>
                <c:pt idx="2">
                  <c:v>170.74468085106383</c:v>
                </c:pt>
                <c:pt idx="3">
                  <c:v>78.75</c:v>
                </c:pt>
                <c:pt idx="4">
                  <c:v>116.77852348993287</c:v>
                </c:pt>
                <c:pt idx="5">
                  <c:v>91.30434782608695</c:v>
                </c:pt>
                <c:pt idx="6">
                  <c:v>43.71859296482412</c:v>
                </c:pt>
                <c:pt idx="7">
                  <c:v>52.5</c:v>
                </c:pt>
              </c:numCache>
            </c:numRef>
          </c:val>
        </c:ser>
        <c:ser>
          <c:idx val="1"/>
          <c:order val="1"/>
          <c:tx>
            <c:strRef>
              <c:f>'Universo Italia'!$P$7</c:f>
              <c:strCache>
                <c:ptCount val="1"/>
                <c:pt idx="0">
                  <c:v>Martini Affinity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'Universo Italia'!$C$8:$C$14</c:f>
              <c:strCache>
                <c:ptCount val="7"/>
                <c:pt idx="0">
                  <c:v>14/17 anni </c:v>
                </c:pt>
                <c:pt idx="1">
                  <c:v>18/24 anni </c:v>
                </c:pt>
                <c:pt idx="2">
                  <c:v>25/34 anni </c:v>
                </c:pt>
                <c:pt idx="3">
                  <c:v>35/44 anni </c:v>
                </c:pt>
                <c:pt idx="4">
                  <c:v>45/54 anni </c:v>
                </c:pt>
                <c:pt idx="5">
                  <c:v>55/64 anni </c:v>
                </c:pt>
                <c:pt idx="6">
                  <c:v>oltre 64 anni </c:v>
                </c:pt>
              </c:strCache>
            </c:strRef>
          </c:cat>
          <c:val>
            <c:numRef>
              <c:f>'Universo Italia'!$P$8:$P$15</c:f>
              <c:numCache>
                <c:ptCount val="8"/>
                <c:pt idx="0">
                  <c:v>33.333333333333336</c:v>
                </c:pt>
                <c:pt idx="1">
                  <c:v>69.56521739130434</c:v>
                </c:pt>
                <c:pt idx="2">
                  <c:v>72.3404255319149</c:v>
                </c:pt>
                <c:pt idx="3">
                  <c:v>95</c:v>
                </c:pt>
                <c:pt idx="4">
                  <c:v>150.33557046979865</c:v>
                </c:pt>
                <c:pt idx="5">
                  <c:v>119.56521739130434</c:v>
                </c:pt>
                <c:pt idx="6">
                  <c:v>114.07035175879396</c:v>
                </c:pt>
                <c:pt idx="7">
                  <c:v>64.99999999999999</c:v>
                </c:pt>
              </c:numCache>
            </c:numRef>
          </c:val>
        </c:ser>
        <c:ser>
          <c:idx val="2"/>
          <c:order val="2"/>
          <c:tx>
            <c:strRef>
              <c:f>'Universo Italia'!$T$7</c:f>
              <c:strCache>
                <c:ptCount val="1"/>
                <c:pt idx="0">
                  <c:v>Ramazzotti affinity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'Universo Italia'!$C$8:$C$14</c:f>
              <c:strCache>
                <c:ptCount val="7"/>
                <c:pt idx="0">
                  <c:v>14/17 anni </c:v>
                </c:pt>
                <c:pt idx="1">
                  <c:v>18/24 anni </c:v>
                </c:pt>
                <c:pt idx="2">
                  <c:v>25/34 anni </c:v>
                </c:pt>
                <c:pt idx="3">
                  <c:v>35/44 anni </c:v>
                </c:pt>
                <c:pt idx="4">
                  <c:v>45/54 anni </c:v>
                </c:pt>
                <c:pt idx="5">
                  <c:v>55/64 anni </c:v>
                </c:pt>
                <c:pt idx="6">
                  <c:v>oltre 64 anni </c:v>
                </c:pt>
              </c:strCache>
            </c:strRef>
          </c:cat>
          <c:val>
            <c:numRef>
              <c:f>'Universo Italia'!$T$8:$T$15</c:f>
              <c:numCache>
                <c:ptCount val="8"/>
                <c:pt idx="0">
                  <c:v>23.529411764705884</c:v>
                </c:pt>
                <c:pt idx="1">
                  <c:v>80.8695652173913</c:v>
                </c:pt>
                <c:pt idx="2">
                  <c:v>121.27659574468086</c:v>
                </c:pt>
                <c:pt idx="3">
                  <c:v>115.625</c:v>
                </c:pt>
                <c:pt idx="4">
                  <c:v>96.64429530201342</c:v>
                </c:pt>
                <c:pt idx="5">
                  <c:v>120.28985507246377</c:v>
                </c:pt>
                <c:pt idx="6">
                  <c:v>86.93467336683416</c:v>
                </c:pt>
                <c:pt idx="7">
                  <c:v>31.25</c:v>
                </c:pt>
              </c:numCache>
            </c:numRef>
          </c:val>
        </c:ser>
        <c:ser>
          <c:idx val="3"/>
          <c:order val="3"/>
          <c:tx>
            <c:strRef>
              <c:f>'Universo Italia'!$Y$7</c:f>
              <c:strCache>
                <c:ptCount val="1"/>
                <c:pt idx="0">
                  <c:v>Branca Affinity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'Universo Italia'!$C$8:$C$14</c:f>
              <c:strCache>
                <c:ptCount val="7"/>
                <c:pt idx="0">
                  <c:v>14/17 anni </c:v>
                </c:pt>
                <c:pt idx="1">
                  <c:v>18/24 anni </c:v>
                </c:pt>
                <c:pt idx="2">
                  <c:v>25/34 anni </c:v>
                </c:pt>
                <c:pt idx="3">
                  <c:v>35/44 anni </c:v>
                </c:pt>
                <c:pt idx="4">
                  <c:v>45/54 anni </c:v>
                </c:pt>
                <c:pt idx="5">
                  <c:v>55/64 anni </c:v>
                </c:pt>
                <c:pt idx="6">
                  <c:v>oltre 64 anni </c:v>
                </c:pt>
              </c:strCache>
            </c:strRef>
          </c:cat>
          <c:val>
            <c:numRef>
              <c:f>'Universo Italia'!$Y$8:$Y$15</c:f>
              <c:numCache>
                <c:ptCount val="8"/>
                <c:pt idx="0">
                  <c:v>29.411764705882355</c:v>
                </c:pt>
                <c:pt idx="1">
                  <c:v>48.69565217391304</c:v>
                </c:pt>
                <c:pt idx="2">
                  <c:v>70.74468085106383</c:v>
                </c:pt>
                <c:pt idx="3">
                  <c:v>113.12499999999999</c:v>
                </c:pt>
                <c:pt idx="4">
                  <c:v>136.24161073825505</c:v>
                </c:pt>
                <c:pt idx="5">
                  <c:v>127.53623188405795</c:v>
                </c:pt>
                <c:pt idx="6">
                  <c:v>118.09045226130652</c:v>
                </c:pt>
                <c:pt idx="7">
                  <c:v>47.5</c:v>
                </c:pt>
              </c:numCache>
            </c:numRef>
          </c:val>
        </c:ser>
        <c:axId val="2299892"/>
        <c:axId val="20699029"/>
      </c:barChart>
      <c:catAx>
        <c:axId val="22998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20699029"/>
        <c:crosses val="autoZero"/>
        <c:auto val="1"/>
        <c:lblOffset val="100"/>
        <c:noMultiLvlLbl val="0"/>
      </c:catAx>
      <c:valAx>
        <c:axId val="2069902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2998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Users e Affinità degli amari forti. Fonte Sinottica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2"/>
          <c:w val="0.7635"/>
          <c:h val="0.7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'Universo Italia'!$V$7</c:f>
              <c:strCache>
                <c:ptCount val="1"/>
                <c:pt idx="0">
                  <c:v>Users Branca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'Universo Italia'!$C$8:$C$14</c:f>
              <c:strCache>
                <c:ptCount val="7"/>
                <c:pt idx="0">
                  <c:v>14/17 anni </c:v>
                </c:pt>
                <c:pt idx="1">
                  <c:v>18/24 anni </c:v>
                </c:pt>
                <c:pt idx="2">
                  <c:v>25/34 anni </c:v>
                </c:pt>
                <c:pt idx="3">
                  <c:v>35/44 anni </c:v>
                </c:pt>
                <c:pt idx="4">
                  <c:v>45/54 anni </c:v>
                </c:pt>
                <c:pt idx="5">
                  <c:v>55/64 anni </c:v>
                </c:pt>
                <c:pt idx="6">
                  <c:v>oltre 64 anni </c:v>
                </c:pt>
              </c:strCache>
            </c:strRef>
          </c:cat>
          <c:val>
            <c:numRef>
              <c:f>'Universo Italia'!$V$8:$V$14</c:f>
              <c:numCache>
                <c:ptCount val="7"/>
                <c:pt idx="0">
                  <c:v>77250</c:v>
                </c:pt>
                <c:pt idx="1">
                  <c:v>643440.0000000001</c:v>
                </c:pt>
                <c:pt idx="2">
                  <c:v>2503060</c:v>
                </c:pt>
                <c:pt idx="3">
                  <c:v>2894190</c:v>
                </c:pt>
                <c:pt idx="4">
                  <c:v>3018610.0000000005</c:v>
                </c:pt>
                <c:pt idx="5">
                  <c:v>2432320</c:v>
                </c:pt>
                <c:pt idx="6">
                  <c:v>4667100</c:v>
                </c:pt>
              </c:numCache>
            </c:numRef>
          </c:val>
        </c:ser>
        <c:ser>
          <c:idx val="0"/>
          <c:order val="1"/>
          <c:tx>
            <c:strRef>
              <c:f>'Universo Italia'!$AG$7</c:f>
              <c:strCache>
                <c:ptCount val="1"/>
                <c:pt idx="0">
                  <c:v>Users Petrus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'Universo Italia'!$C$8:$C$14</c:f>
              <c:strCache>
                <c:ptCount val="7"/>
                <c:pt idx="0">
                  <c:v>14/17 anni </c:v>
                </c:pt>
                <c:pt idx="1">
                  <c:v>18/24 anni </c:v>
                </c:pt>
                <c:pt idx="2">
                  <c:v>25/34 anni </c:v>
                </c:pt>
                <c:pt idx="3">
                  <c:v>35/44 anni </c:v>
                </c:pt>
                <c:pt idx="4">
                  <c:v>45/54 anni </c:v>
                </c:pt>
                <c:pt idx="5">
                  <c:v>55/64 anni </c:v>
                </c:pt>
                <c:pt idx="6">
                  <c:v>oltre 64 anni </c:v>
                </c:pt>
              </c:strCache>
            </c:strRef>
          </c:cat>
          <c:val>
            <c:numRef>
              <c:f>'Universo Italia'!$AG$8:$AG$14</c:f>
              <c:numCache>
                <c:ptCount val="7"/>
                <c:pt idx="0">
                  <c:v>82400</c:v>
                </c:pt>
                <c:pt idx="1">
                  <c:v>1436250</c:v>
                </c:pt>
                <c:pt idx="2">
                  <c:v>4178040.0000000005</c:v>
                </c:pt>
                <c:pt idx="3">
                  <c:v>1119300</c:v>
                </c:pt>
                <c:pt idx="4">
                  <c:v>3479580.0000000005</c:v>
                </c:pt>
                <c:pt idx="5">
                  <c:v>1741320</c:v>
                </c:pt>
                <c:pt idx="6">
                  <c:v>4111019.9999999995</c:v>
                </c:pt>
              </c:numCache>
            </c:numRef>
          </c:val>
        </c:ser>
        <c:ser>
          <c:idx val="5"/>
          <c:order val="2"/>
          <c:tx>
            <c:strRef>
              <c:f>'Universo Italia'!$AA$7</c:f>
              <c:strCache>
                <c:ptCount val="1"/>
                <c:pt idx="0">
                  <c:v>Users Jagermeister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'Universo Italia'!$C$8:$C$14</c:f>
              <c:strCache>
                <c:ptCount val="7"/>
                <c:pt idx="0">
                  <c:v>14/17 anni </c:v>
                </c:pt>
                <c:pt idx="1">
                  <c:v>18/24 anni </c:v>
                </c:pt>
                <c:pt idx="2">
                  <c:v>25/34 anni </c:v>
                </c:pt>
                <c:pt idx="3">
                  <c:v>35/44 anni </c:v>
                </c:pt>
                <c:pt idx="4">
                  <c:v>45/54 anni </c:v>
                </c:pt>
                <c:pt idx="5">
                  <c:v>55/64 anni </c:v>
                </c:pt>
                <c:pt idx="6">
                  <c:v>oltre 64 anni </c:v>
                </c:pt>
              </c:strCache>
            </c:strRef>
          </c:cat>
          <c:val>
            <c:numRef>
              <c:f>'Universo Italia'!$AA$8:$AA$14</c:f>
              <c:numCache>
                <c:ptCount val="7"/>
                <c:pt idx="0">
                  <c:v>30900</c:v>
                </c:pt>
                <c:pt idx="1">
                  <c:v>2206080</c:v>
                </c:pt>
                <c:pt idx="2">
                  <c:v>5363700</c:v>
                </c:pt>
                <c:pt idx="3">
                  <c:v>2750279.9999999995</c:v>
                </c:pt>
                <c:pt idx="4">
                  <c:v>1933100</c:v>
                </c:pt>
                <c:pt idx="5">
                  <c:v>1893340</c:v>
                </c:pt>
                <c:pt idx="6">
                  <c:v>1568940</c:v>
                </c:pt>
              </c:numCache>
            </c:numRef>
          </c:val>
        </c:ser>
        <c:axId val="52073534"/>
        <c:axId val="66008623"/>
      </c:barChart>
      <c:lineChart>
        <c:grouping val="standard"/>
        <c:varyColors val="0"/>
        <c:ser>
          <c:idx val="2"/>
          <c:order val="3"/>
          <c:tx>
            <c:strRef>
              <c:f>'Universo Italia'!$AD$7</c:f>
              <c:strCache>
                <c:ptCount val="1"/>
                <c:pt idx="0">
                  <c:v>Jagermeister Affinity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'Universo Italia'!$C$8:$C$14</c:f>
              <c:strCache>
                <c:ptCount val="7"/>
                <c:pt idx="0">
                  <c:v>14/17 anni </c:v>
                </c:pt>
                <c:pt idx="1">
                  <c:v>18/24 anni </c:v>
                </c:pt>
                <c:pt idx="2">
                  <c:v>25/34 anni </c:v>
                </c:pt>
                <c:pt idx="3">
                  <c:v>35/44 anni </c:v>
                </c:pt>
                <c:pt idx="4">
                  <c:v>45/54 anni </c:v>
                </c:pt>
                <c:pt idx="5">
                  <c:v>55/64 anni </c:v>
                </c:pt>
                <c:pt idx="6">
                  <c:v>oltre 64 anni </c:v>
                </c:pt>
              </c:strCache>
            </c:strRef>
          </c:cat>
          <c:val>
            <c:numRef>
              <c:f>'Universo Italia'!$AD$8:$AD$14</c:f>
              <c:numCache>
                <c:ptCount val="7"/>
                <c:pt idx="0">
                  <c:v>11.764705882352942</c:v>
                </c:pt>
                <c:pt idx="1">
                  <c:v>166.95652173913044</c:v>
                </c:pt>
                <c:pt idx="2">
                  <c:v>151.59574468085106</c:v>
                </c:pt>
                <c:pt idx="3">
                  <c:v>107.5</c:v>
                </c:pt>
                <c:pt idx="4">
                  <c:v>87.24832214765101</c:v>
                </c:pt>
                <c:pt idx="5">
                  <c:v>99.27536231884058</c:v>
                </c:pt>
                <c:pt idx="6">
                  <c:v>39.698492462311556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'Universo Italia'!$Y$7</c:f>
              <c:strCache>
                <c:ptCount val="1"/>
                <c:pt idx="0">
                  <c:v>Branca Affinity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'Universo Italia'!$C$8:$C$14</c:f>
              <c:strCache>
                <c:ptCount val="7"/>
                <c:pt idx="0">
                  <c:v>14/17 anni </c:v>
                </c:pt>
                <c:pt idx="1">
                  <c:v>18/24 anni </c:v>
                </c:pt>
                <c:pt idx="2">
                  <c:v>25/34 anni </c:v>
                </c:pt>
                <c:pt idx="3">
                  <c:v>35/44 anni </c:v>
                </c:pt>
                <c:pt idx="4">
                  <c:v>45/54 anni </c:v>
                </c:pt>
                <c:pt idx="5">
                  <c:v>55/64 anni </c:v>
                </c:pt>
                <c:pt idx="6">
                  <c:v>oltre 64 anni </c:v>
                </c:pt>
              </c:strCache>
            </c:strRef>
          </c:cat>
          <c:val>
            <c:numRef>
              <c:f>'Universo Italia'!$Y$8:$Y$14</c:f>
              <c:numCache>
                <c:ptCount val="7"/>
                <c:pt idx="0">
                  <c:v>29.411764705882355</c:v>
                </c:pt>
                <c:pt idx="1">
                  <c:v>48.69565217391304</c:v>
                </c:pt>
                <c:pt idx="2">
                  <c:v>70.74468085106383</c:v>
                </c:pt>
                <c:pt idx="3">
                  <c:v>113.12499999999999</c:v>
                </c:pt>
                <c:pt idx="4">
                  <c:v>136.24161073825505</c:v>
                </c:pt>
                <c:pt idx="5">
                  <c:v>127.53623188405795</c:v>
                </c:pt>
                <c:pt idx="6">
                  <c:v>118.09045226130652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'Universo Italia'!$AJ$7</c:f>
              <c:strCache>
                <c:ptCount val="1"/>
                <c:pt idx="0">
                  <c:v>Petrus Affinity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'Universo Italia'!$C$8:$C$14</c:f>
              <c:strCache>
                <c:ptCount val="7"/>
                <c:pt idx="0">
                  <c:v>14/17 anni </c:v>
                </c:pt>
                <c:pt idx="1">
                  <c:v>18/24 anni </c:v>
                </c:pt>
                <c:pt idx="2">
                  <c:v>25/34 anni </c:v>
                </c:pt>
                <c:pt idx="3">
                  <c:v>35/44 anni </c:v>
                </c:pt>
                <c:pt idx="4">
                  <c:v>45/54 anni </c:v>
                </c:pt>
                <c:pt idx="5">
                  <c:v>55/64 anni </c:v>
                </c:pt>
                <c:pt idx="6">
                  <c:v>oltre 64 anni </c:v>
                </c:pt>
              </c:strCache>
            </c:strRef>
          </c:cat>
          <c:val>
            <c:numRef>
              <c:f>'Universo Italia'!$AJ$8:$AJ$14</c:f>
              <c:numCache>
                <c:ptCount val="7"/>
                <c:pt idx="0">
                  <c:v>31.37254901960785</c:v>
                </c:pt>
                <c:pt idx="1">
                  <c:v>108.69565217391303</c:v>
                </c:pt>
                <c:pt idx="2">
                  <c:v>118.08510638297874</c:v>
                </c:pt>
                <c:pt idx="3">
                  <c:v>43.75000000000001</c:v>
                </c:pt>
                <c:pt idx="4">
                  <c:v>157.04697986577182</c:v>
                </c:pt>
                <c:pt idx="5">
                  <c:v>91.30434782608695</c:v>
                </c:pt>
                <c:pt idx="6">
                  <c:v>104.02010050251256</c:v>
                </c:pt>
              </c:numCache>
            </c:numRef>
          </c:val>
          <c:smooth val="0"/>
        </c:ser>
        <c:axId val="57206696"/>
        <c:axId val="45098217"/>
      </c:lineChart>
      <c:catAx>
        <c:axId val="5207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 d'età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008623"/>
        <c:crosses val="autoZero"/>
        <c:auto val="0"/>
        <c:lblOffset val="100"/>
        <c:noMultiLvlLbl val="0"/>
      </c:catAx>
      <c:valAx>
        <c:axId val="6600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Users in numero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073534"/>
        <c:crossesAt val="1"/>
        <c:crossBetween val="between"/>
        <c:dispUnits/>
      </c:valAx>
      <c:catAx>
        <c:axId val="57206696"/>
        <c:scaling>
          <c:orientation val="minMax"/>
        </c:scaling>
        <c:axPos val="b"/>
        <c:delete val="1"/>
        <c:majorTickMark val="in"/>
        <c:minorTickMark val="none"/>
        <c:tickLblPos val="nextTo"/>
        <c:crossAx val="45098217"/>
        <c:crosses val="autoZero"/>
        <c:auto val="0"/>
        <c:lblOffset val="100"/>
        <c:noMultiLvlLbl val="0"/>
      </c:catAx>
      <c:valAx>
        <c:axId val="4509821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indice di affinità per 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2066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Indice d'affinità per stile di vita degli amari forti. Fonte Sinottica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1"/>
          <c:w val="0.80675"/>
          <c:h val="0.7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'Universo Italia'!$Y$7</c:f>
              <c:strCache>
                <c:ptCount val="1"/>
                <c:pt idx="0">
                  <c:v>Branca Affinity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'Universo Italia'!$C$15:$C$24</c:f>
              <c:strCache>
                <c:ptCount val="10"/>
                <c:pt idx="0">
                  <c:v>Liceali </c:v>
                </c:pt>
                <c:pt idx="1">
                  <c:v>Delfini </c:v>
                </c:pt>
                <c:pt idx="2">
                  <c:v>Spettatori </c:v>
                </c:pt>
                <c:pt idx="3">
                  <c:v>Arrivati </c:v>
                </c:pt>
                <c:pt idx="4">
                  <c:v>Impegnati </c:v>
                </c:pt>
                <c:pt idx="5">
                  <c:v>Organizzatori </c:v>
                </c:pt>
                <c:pt idx="6">
                  <c:v>Esecutori </c:v>
                </c:pt>
                <c:pt idx="7">
                  <c:v>Colleghe </c:v>
                </c:pt>
                <c:pt idx="8">
                  <c:v>Commesse </c:v>
                </c:pt>
                <c:pt idx="9">
                  <c:v>Raffinate </c:v>
                </c:pt>
              </c:strCache>
            </c:strRef>
          </c:cat>
          <c:val>
            <c:numRef>
              <c:f>'Universo Italia'!$Y$15:$Y$24</c:f>
              <c:numCache>
                <c:ptCount val="10"/>
                <c:pt idx="0">
                  <c:v>47.5</c:v>
                </c:pt>
                <c:pt idx="1">
                  <c:v>48.57142857142857</c:v>
                </c:pt>
                <c:pt idx="2">
                  <c:v>88.23529411764704</c:v>
                </c:pt>
                <c:pt idx="3">
                  <c:v>141.8803418803419</c:v>
                </c:pt>
                <c:pt idx="4">
                  <c:v>121.875</c:v>
                </c:pt>
                <c:pt idx="5">
                  <c:v>112.82051282051282</c:v>
                </c:pt>
                <c:pt idx="6">
                  <c:v>191.48936170212764</c:v>
                </c:pt>
                <c:pt idx="7">
                  <c:v>38.333333333333336</c:v>
                </c:pt>
                <c:pt idx="8">
                  <c:v>64.58333333333334</c:v>
                </c:pt>
                <c:pt idx="9">
                  <c:v>96.66666666666669</c:v>
                </c:pt>
              </c:numCache>
            </c:numRef>
          </c:val>
        </c:ser>
        <c:ser>
          <c:idx val="1"/>
          <c:order val="1"/>
          <c:tx>
            <c:strRef>
              <c:f>'Universo Italia'!$AD$7</c:f>
              <c:strCache>
                <c:ptCount val="1"/>
                <c:pt idx="0">
                  <c:v>Jagermeister Affinity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'Universo Italia'!$C$15:$C$24</c:f>
              <c:strCache>
                <c:ptCount val="10"/>
                <c:pt idx="0">
                  <c:v>Liceali </c:v>
                </c:pt>
                <c:pt idx="1">
                  <c:v>Delfini </c:v>
                </c:pt>
                <c:pt idx="2">
                  <c:v>Spettatori </c:v>
                </c:pt>
                <c:pt idx="3">
                  <c:v>Arrivati </c:v>
                </c:pt>
                <c:pt idx="4">
                  <c:v>Impegnati </c:v>
                </c:pt>
                <c:pt idx="5">
                  <c:v>Organizzatori </c:v>
                </c:pt>
                <c:pt idx="6">
                  <c:v>Esecutori </c:v>
                </c:pt>
                <c:pt idx="7">
                  <c:v>Colleghe </c:v>
                </c:pt>
                <c:pt idx="8">
                  <c:v>Commesse </c:v>
                </c:pt>
                <c:pt idx="9">
                  <c:v>Raffinate </c:v>
                </c:pt>
              </c:strCache>
            </c:strRef>
          </c:cat>
          <c:val>
            <c:numRef>
              <c:f>'Universo Italia'!$AD$15:$AD$24</c:f>
              <c:numCache>
                <c:ptCount val="10"/>
                <c:pt idx="0">
                  <c:v>62.5</c:v>
                </c:pt>
                <c:pt idx="1">
                  <c:v>214.28571428571428</c:v>
                </c:pt>
                <c:pt idx="2">
                  <c:v>219.1176470588235</c:v>
                </c:pt>
                <c:pt idx="3">
                  <c:v>147.008547008547</c:v>
                </c:pt>
                <c:pt idx="4">
                  <c:v>93.75</c:v>
                </c:pt>
                <c:pt idx="5">
                  <c:v>197.43589743589743</c:v>
                </c:pt>
                <c:pt idx="6">
                  <c:v>161.70212765957444</c:v>
                </c:pt>
                <c:pt idx="7">
                  <c:v>46.666666666666664</c:v>
                </c:pt>
                <c:pt idx="8">
                  <c:v>54.166666666666664</c:v>
                </c:pt>
                <c:pt idx="9">
                  <c:v>96.66666666666669</c:v>
                </c:pt>
              </c:numCache>
            </c:numRef>
          </c:val>
        </c:ser>
        <c:ser>
          <c:idx val="2"/>
          <c:order val="2"/>
          <c:tx>
            <c:strRef>
              <c:f>'Universo Italia'!$AJ$7</c:f>
              <c:strCache>
                <c:ptCount val="1"/>
                <c:pt idx="0">
                  <c:v>Petrus Affinity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'Universo Italia'!$C$15:$C$24</c:f>
              <c:strCache>
                <c:ptCount val="10"/>
                <c:pt idx="0">
                  <c:v>Liceali </c:v>
                </c:pt>
                <c:pt idx="1">
                  <c:v>Delfini </c:v>
                </c:pt>
                <c:pt idx="2">
                  <c:v>Spettatori </c:v>
                </c:pt>
                <c:pt idx="3">
                  <c:v>Arrivati </c:v>
                </c:pt>
                <c:pt idx="4">
                  <c:v>Impegnati </c:v>
                </c:pt>
                <c:pt idx="5">
                  <c:v>Organizzatori </c:v>
                </c:pt>
                <c:pt idx="6">
                  <c:v>Esecutori </c:v>
                </c:pt>
                <c:pt idx="7">
                  <c:v>Colleghe </c:v>
                </c:pt>
                <c:pt idx="8">
                  <c:v>Commesse </c:v>
                </c:pt>
                <c:pt idx="9">
                  <c:v>Raffinate </c:v>
                </c:pt>
              </c:strCache>
            </c:strRef>
          </c:cat>
          <c:val>
            <c:numRef>
              <c:f>'Universo Italia'!$AJ$15:$AJ$24</c:f>
              <c:numCache>
                <c:ptCount val="10"/>
                <c:pt idx="0">
                  <c:v>81.25</c:v>
                </c:pt>
                <c:pt idx="1">
                  <c:v>117.14285714285712</c:v>
                </c:pt>
                <c:pt idx="2">
                  <c:v>110.29411764705881</c:v>
                </c:pt>
                <c:pt idx="3">
                  <c:v>89.74358974358974</c:v>
                </c:pt>
                <c:pt idx="4">
                  <c:v>118.75</c:v>
                </c:pt>
                <c:pt idx="5">
                  <c:v>102.56410256410258</c:v>
                </c:pt>
                <c:pt idx="6">
                  <c:v>285.10638297872345</c:v>
                </c:pt>
                <c:pt idx="7">
                  <c:v>75</c:v>
                </c:pt>
                <c:pt idx="8">
                  <c:v>79.16666666666666</c:v>
                </c:pt>
                <c:pt idx="9">
                  <c:v>86.66666666666667</c:v>
                </c:pt>
              </c:numCache>
            </c:numRef>
          </c:val>
        </c:ser>
        <c:axId val="3230770"/>
        <c:axId val="29076931"/>
      </c:barChart>
      <c:catAx>
        <c:axId val="323077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Affinity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29076931"/>
        <c:crossesAt val="100"/>
        <c:auto val="1"/>
        <c:lblOffset val="100"/>
        <c:noMultiLvlLbl val="0"/>
      </c:catAx>
      <c:valAx>
        <c:axId val="290769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Stili di vita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0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2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657850"/>
    <xdr:graphicFrame>
      <xdr:nvGraphicFramePr>
        <xdr:cNvPr id="1" name="Shape 1025"/>
        <xdr:cNvGraphicFramePr/>
      </xdr:nvGraphicFramePr>
      <xdr:xfrm>
        <a:off x="0" y="0"/>
        <a:ext cx="127635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4</xdr:row>
      <xdr:rowOff>28575</xdr:rowOff>
    </xdr:from>
    <xdr:to>
      <xdr:col>5</xdr:col>
      <xdr:colOff>990600</xdr:colOff>
      <xdr:row>11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676275"/>
          <a:ext cx="952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7"/>
  <sheetViews>
    <sheetView tabSelected="1" workbookViewId="0" topLeftCell="J1">
      <selection activeCell="AA2" sqref="AA2"/>
    </sheetView>
  </sheetViews>
  <sheetFormatPr defaultColWidth="9.140625" defaultRowHeight="12.75"/>
  <cols>
    <col min="1" max="1" width="25.00390625" style="0" customWidth="1"/>
    <col min="4" max="4" width="9.00390625" style="0" customWidth="1"/>
    <col min="7" max="7" width="8.57421875" style="0" customWidth="1"/>
  </cols>
  <sheetData>
    <row r="1" spans="1:11" ht="12.75">
      <c r="A1" s="42"/>
      <c r="B1" s="8"/>
      <c r="C1" s="8" t="s">
        <v>0</v>
      </c>
      <c r="D1" s="8"/>
      <c r="E1" s="8"/>
      <c r="F1" s="8"/>
      <c r="G1" s="21" t="s">
        <v>1</v>
      </c>
      <c r="H1" s="21"/>
      <c r="I1" s="21"/>
      <c r="J1" s="21"/>
      <c r="K1" t="s">
        <v>2</v>
      </c>
    </row>
    <row r="2" spans="1:75" ht="12.75">
      <c r="A2" s="42"/>
      <c r="B2" s="8"/>
      <c r="C2" s="8"/>
      <c r="D2" s="8"/>
      <c r="E2" s="8"/>
      <c r="F2" s="8"/>
      <c r="G2" s="21" t="s">
        <v>3</v>
      </c>
      <c r="H2" s="21"/>
      <c r="I2" s="21"/>
      <c r="J2" s="21"/>
      <c r="K2" s="32" t="s">
        <v>4</v>
      </c>
      <c r="O2" s="36" t="s">
        <v>5</v>
      </c>
      <c r="P2" s="36"/>
      <c r="S2" s="37" t="s">
        <v>6</v>
      </c>
      <c r="T2" s="37"/>
      <c r="W2" t="s">
        <v>7</v>
      </c>
      <c r="AA2" t="s">
        <v>66</v>
      </c>
      <c r="AE2" t="s">
        <v>8</v>
      </c>
      <c r="AI2" t="s">
        <v>9</v>
      </c>
      <c r="AM2" t="s">
        <v>10</v>
      </c>
      <c r="AQ2" t="s">
        <v>11</v>
      </c>
      <c r="AU2" t="s">
        <v>12</v>
      </c>
      <c r="AY2" t="s">
        <v>13</v>
      </c>
      <c r="BC2" t="s">
        <v>14</v>
      </c>
      <c r="BG2" t="s">
        <v>15</v>
      </c>
      <c r="BK2" t="s">
        <v>16</v>
      </c>
      <c r="BO2" t="s">
        <v>17</v>
      </c>
      <c r="BS2" t="s">
        <v>18</v>
      </c>
      <c r="BW2" t="s">
        <v>19</v>
      </c>
    </row>
    <row r="3" spans="1:78" ht="12.75">
      <c r="A3" s="42"/>
      <c r="B3" s="8"/>
      <c r="C3" s="8" t="s">
        <v>0</v>
      </c>
      <c r="D3" s="8" t="s">
        <v>20</v>
      </c>
      <c r="E3" s="8" t="s">
        <v>21</v>
      </c>
      <c r="F3" s="8" t="s">
        <v>22</v>
      </c>
      <c r="G3" s="21" t="s">
        <v>0</v>
      </c>
      <c r="H3" s="21" t="s">
        <v>20</v>
      </c>
      <c r="I3" s="21" t="s">
        <v>21</v>
      </c>
      <c r="J3" s="21" t="s">
        <v>22</v>
      </c>
      <c r="K3" t="s">
        <v>0</v>
      </c>
      <c r="L3" t="s">
        <v>20</v>
      </c>
      <c r="M3" s="35" t="s">
        <v>21</v>
      </c>
      <c r="N3" t="s">
        <v>22</v>
      </c>
      <c r="O3" t="s">
        <v>0</v>
      </c>
      <c r="P3" t="s">
        <v>20</v>
      </c>
      <c r="Q3" s="35" t="s">
        <v>21</v>
      </c>
      <c r="R3" t="s">
        <v>22</v>
      </c>
      <c r="S3" t="s">
        <v>0</v>
      </c>
      <c r="T3" t="s">
        <v>20</v>
      </c>
      <c r="U3" s="35" t="s">
        <v>21</v>
      </c>
      <c r="V3" t="s">
        <v>22</v>
      </c>
      <c r="W3" t="s">
        <v>0</v>
      </c>
      <c r="X3" t="s">
        <v>20</v>
      </c>
      <c r="Y3" t="s">
        <v>21</v>
      </c>
      <c r="Z3" t="s">
        <v>22</v>
      </c>
      <c r="AA3" t="s">
        <v>0</v>
      </c>
      <c r="AB3" t="s">
        <v>20</v>
      </c>
      <c r="AC3" t="s">
        <v>21</v>
      </c>
      <c r="AD3" t="s">
        <v>22</v>
      </c>
      <c r="AE3" t="s">
        <v>0</v>
      </c>
      <c r="AF3" t="s">
        <v>20</v>
      </c>
      <c r="AG3" t="s">
        <v>21</v>
      </c>
      <c r="AH3" t="s">
        <v>22</v>
      </c>
      <c r="AI3" t="s">
        <v>0</v>
      </c>
      <c r="AJ3" t="s">
        <v>20</v>
      </c>
      <c r="AK3" t="s">
        <v>21</v>
      </c>
      <c r="AL3" t="s">
        <v>22</v>
      </c>
      <c r="AM3" t="s">
        <v>0</v>
      </c>
      <c r="AN3" t="s">
        <v>20</v>
      </c>
      <c r="AO3" t="s">
        <v>21</v>
      </c>
      <c r="AP3" t="s">
        <v>22</v>
      </c>
      <c r="AQ3" t="s">
        <v>0</v>
      </c>
      <c r="AR3" t="s">
        <v>20</v>
      </c>
      <c r="AS3" t="s">
        <v>21</v>
      </c>
      <c r="AT3" t="s">
        <v>22</v>
      </c>
      <c r="AU3" t="s">
        <v>0</v>
      </c>
      <c r="AV3" t="s">
        <v>20</v>
      </c>
      <c r="AW3" t="s">
        <v>21</v>
      </c>
      <c r="AX3" t="s">
        <v>22</v>
      </c>
      <c r="AY3" t="s">
        <v>0</v>
      </c>
      <c r="AZ3" t="s">
        <v>20</v>
      </c>
      <c r="BA3" t="s">
        <v>21</v>
      </c>
      <c r="BB3" t="s">
        <v>22</v>
      </c>
      <c r="BC3" t="s">
        <v>0</v>
      </c>
      <c r="BD3" t="s">
        <v>20</v>
      </c>
      <c r="BE3" t="s">
        <v>21</v>
      </c>
      <c r="BF3" t="s">
        <v>22</v>
      </c>
      <c r="BG3" t="s">
        <v>0</v>
      </c>
      <c r="BH3" t="s">
        <v>20</v>
      </c>
      <c r="BI3" t="s">
        <v>21</v>
      </c>
      <c r="BJ3" t="s">
        <v>22</v>
      </c>
      <c r="BK3" t="s">
        <v>0</v>
      </c>
      <c r="BL3" t="s">
        <v>20</v>
      </c>
      <c r="BM3" t="s">
        <v>21</v>
      </c>
      <c r="BN3" t="s">
        <v>22</v>
      </c>
      <c r="BO3" t="s">
        <v>0</v>
      </c>
      <c r="BP3" t="s">
        <v>20</v>
      </c>
      <c r="BQ3" t="s">
        <v>21</v>
      </c>
      <c r="BR3" t="s">
        <v>22</v>
      </c>
      <c r="BS3" t="s">
        <v>0</v>
      </c>
      <c r="BT3" t="s">
        <v>20</v>
      </c>
      <c r="BU3" t="s">
        <v>21</v>
      </c>
      <c r="BV3" t="s">
        <v>22</v>
      </c>
      <c r="BW3" t="s">
        <v>0</v>
      </c>
      <c r="BX3" t="s">
        <v>20</v>
      </c>
      <c r="BY3" t="s">
        <v>21</v>
      </c>
      <c r="BZ3" t="s">
        <v>22</v>
      </c>
    </row>
    <row r="4" spans="1:78" ht="12.75">
      <c r="A4" s="42" t="s">
        <v>0</v>
      </c>
      <c r="B4" s="8"/>
      <c r="C4" s="19">
        <v>10</v>
      </c>
      <c r="D4" s="30">
        <v>1</v>
      </c>
      <c r="E4" s="8">
        <v>100</v>
      </c>
      <c r="F4" s="9">
        <v>46819</v>
      </c>
      <c r="G4" s="21">
        <v>2.687</v>
      </c>
      <c r="H4" s="28">
        <v>1</v>
      </c>
      <c r="I4" s="33">
        <v>100</v>
      </c>
      <c r="J4" s="22">
        <v>12579</v>
      </c>
      <c r="K4">
        <v>979</v>
      </c>
      <c r="L4" s="38">
        <v>1</v>
      </c>
      <c r="M4" s="39">
        <v>100</v>
      </c>
      <c r="N4" s="2">
        <v>4582</v>
      </c>
      <c r="O4">
        <v>154</v>
      </c>
      <c r="P4" s="40">
        <v>1</v>
      </c>
      <c r="Q4" s="39">
        <v>100</v>
      </c>
      <c r="R4">
        <v>719</v>
      </c>
      <c r="S4">
        <v>221</v>
      </c>
      <c r="T4" s="41">
        <v>1</v>
      </c>
      <c r="U4" s="39">
        <v>100</v>
      </c>
      <c r="V4" s="2">
        <v>1033</v>
      </c>
      <c r="W4">
        <v>440</v>
      </c>
      <c r="X4" s="1">
        <v>1</v>
      </c>
      <c r="Y4">
        <v>100</v>
      </c>
      <c r="Z4" s="2">
        <v>2059</v>
      </c>
      <c r="AA4">
        <v>25</v>
      </c>
      <c r="AB4" s="1">
        <v>1</v>
      </c>
      <c r="AC4">
        <v>100</v>
      </c>
      <c r="AD4">
        <v>119</v>
      </c>
      <c r="AE4">
        <v>523</v>
      </c>
      <c r="AF4" s="1">
        <v>1</v>
      </c>
      <c r="AG4">
        <v>100</v>
      </c>
      <c r="AH4" s="2">
        <v>2450</v>
      </c>
      <c r="AI4">
        <v>257</v>
      </c>
      <c r="AJ4" s="1">
        <v>1</v>
      </c>
      <c r="AK4">
        <v>100</v>
      </c>
      <c r="AL4" s="2">
        <v>1205</v>
      </c>
      <c r="AM4">
        <v>558</v>
      </c>
      <c r="AN4" s="1">
        <v>1</v>
      </c>
      <c r="AO4">
        <v>100</v>
      </c>
      <c r="AP4" s="2">
        <v>2613</v>
      </c>
      <c r="AQ4">
        <v>613</v>
      </c>
      <c r="AR4" s="1">
        <v>1</v>
      </c>
      <c r="AS4">
        <v>100</v>
      </c>
      <c r="AT4" s="2">
        <v>2870</v>
      </c>
      <c r="AU4">
        <v>49</v>
      </c>
      <c r="AV4" s="1">
        <v>1</v>
      </c>
      <c r="AW4">
        <v>100</v>
      </c>
      <c r="AX4">
        <v>228</v>
      </c>
      <c r="AY4">
        <v>505</v>
      </c>
      <c r="AZ4" s="1">
        <v>1</v>
      </c>
      <c r="BA4">
        <v>100</v>
      </c>
      <c r="BB4" s="2">
        <v>2363</v>
      </c>
      <c r="BC4">
        <v>202</v>
      </c>
      <c r="BD4" s="1">
        <v>1</v>
      </c>
      <c r="BE4">
        <v>100</v>
      </c>
      <c r="BF4">
        <v>944</v>
      </c>
      <c r="BG4">
        <v>89</v>
      </c>
      <c r="BH4" s="1">
        <v>1</v>
      </c>
      <c r="BI4">
        <v>100</v>
      </c>
      <c r="BJ4">
        <v>417</v>
      </c>
      <c r="BK4">
        <v>30</v>
      </c>
      <c r="BL4" s="1">
        <v>1</v>
      </c>
      <c r="BM4">
        <v>100</v>
      </c>
      <c r="BN4">
        <v>139</v>
      </c>
      <c r="BO4">
        <v>21</v>
      </c>
      <c r="BP4" s="1">
        <v>1</v>
      </c>
      <c r="BQ4">
        <v>100</v>
      </c>
      <c r="BR4">
        <v>100</v>
      </c>
      <c r="BS4">
        <v>252</v>
      </c>
      <c r="BT4" s="1">
        <v>1</v>
      </c>
      <c r="BU4">
        <v>100</v>
      </c>
      <c r="BV4" s="2">
        <v>1181</v>
      </c>
      <c r="BW4">
        <v>25</v>
      </c>
      <c r="BX4" s="1">
        <v>1</v>
      </c>
      <c r="BY4">
        <v>100</v>
      </c>
      <c r="BZ4">
        <v>117</v>
      </c>
    </row>
    <row r="5" spans="1:78" ht="12.75">
      <c r="A5" s="42" t="s">
        <v>23</v>
      </c>
      <c r="B5" s="24" t="s">
        <v>24</v>
      </c>
      <c r="C5" s="24">
        <v>515</v>
      </c>
      <c r="D5" s="31">
        <v>0.051</v>
      </c>
      <c r="E5" s="24">
        <v>100</v>
      </c>
      <c r="F5" s="27">
        <v>2409</v>
      </c>
      <c r="G5" s="26">
        <v>25</v>
      </c>
      <c r="H5" s="29">
        <v>0.009</v>
      </c>
      <c r="I5" s="34">
        <v>17.9</v>
      </c>
      <c r="J5" s="26">
        <v>116</v>
      </c>
      <c r="K5">
        <v>9</v>
      </c>
      <c r="L5" s="38">
        <v>0.01</v>
      </c>
      <c r="M5" s="39">
        <v>18.8</v>
      </c>
      <c r="N5">
        <v>44</v>
      </c>
      <c r="O5">
        <v>3</v>
      </c>
      <c r="P5" s="40">
        <v>0.021</v>
      </c>
      <c r="Q5" s="39">
        <v>41.2</v>
      </c>
      <c r="R5">
        <v>15</v>
      </c>
      <c r="S5">
        <v>4</v>
      </c>
      <c r="T5" s="41">
        <v>0.017</v>
      </c>
      <c r="U5" s="39">
        <v>32.3</v>
      </c>
      <c r="V5">
        <v>17</v>
      </c>
      <c r="W5">
        <v>5</v>
      </c>
      <c r="X5" s="1">
        <v>0.012</v>
      </c>
      <c r="Y5">
        <v>23.5</v>
      </c>
      <c r="Z5">
        <v>25</v>
      </c>
      <c r="AA5">
        <v>0</v>
      </c>
      <c r="AB5" s="1">
        <v>0</v>
      </c>
      <c r="AC5">
        <v>0</v>
      </c>
      <c r="AD5">
        <v>0</v>
      </c>
      <c r="AE5">
        <v>8</v>
      </c>
      <c r="AF5" s="1">
        <v>0.015</v>
      </c>
      <c r="AG5">
        <v>29</v>
      </c>
      <c r="AH5">
        <v>37</v>
      </c>
      <c r="AI5">
        <v>1</v>
      </c>
      <c r="AJ5" s="1">
        <v>0.006</v>
      </c>
      <c r="AK5">
        <v>10.9</v>
      </c>
      <c r="AL5">
        <v>7</v>
      </c>
      <c r="AM5">
        <v>5</v>
      </c>
      <c r="AN5" s="1">
        <v>0.009</v>
      </c>
      <c r="AO5">
        <v>18.1</v>
      </c>
      <c r="AP5">
        <v>24</v>
      </c>
      <c r="AQ5">
        <v>7</v>
      </c>
      <c r="AR5" s="1">
        <v>0.011</v>
      </c>
      <c r="AS5">
        <v>21.6</v>
      </c>
      <c r="AT5">
        <v>32</v>
      </c>
      <c r="AU5">
        <v>1</v>
      </c>
      <c r="AV5" s="1">
        <v>0.016</v>
      </c>
      <c r="AW5">
        <v>30.4</v>
      </c>
      <c r="AX5">
        <v>4</v>
      </c>
      <c r="AY5">
        <v>6</v>
      </c>
      <c r="AZ5" s="1">
        <v>0.012</v>
      </c>
      <c r="BA5">
        <v>23.3</v>
      </c>
      <c r="BB5">
        <v>28</v>
      </c>
      <c r="BC5">
        <v>1</v>
      </c>
      <c r="BD5" s="1">
        <v>0.006</v>
      </c>
      <c r="BE5">
        <v>12.2</v>
      </c>
      <c r="BF5">
        <v>6</v>
      </c>
      <c r="BG5">
        <v>0</v>
      </c>
      <c r="BH5" s="1">
        <v>0</v>
      </c>
      <c r="BI5">
        <v>0</v>
      </c>
      <c r="BJ5">
        <v>0</v>
      </c>
      <c r="BK5">
        <v>2</v>
      </c>
      <c r="BL5" s="1">
        <v>0.057</v>
      </c>
      <c r="BM5">
        <v>109.9</v>
      </c>
      <c r="BN5">
        <v>8</v>
      </c>
      <c r="BO5">
        <v>0</v>
      </c>
      <c r="BP5" s="1">
        <v>0</v>
      </c>
      <c r="BQ5">
        <v>0</v>
      </c>
      <c r="BR5">
        <v>0</v>
      </c>
      <c r="BS5">
        <v>1</v>
      </c>
      <c r="BT5" s="1">
        <v>0.003</v>
      </c>
      <c r="BU5">
        <v>6.2</v>
      </c>
      <c r="BV5">
        <v>4</v>
      </c>
      <c r="BW5">
        <v>0</v>
      </c>
      <c r="BX5" s="1">
        <v>0</v>
      </c>
      <c r="BY5">
        <v>0</v>
      </c>
      <c r="BZ5">
        <v>0</v>
      </c>
    </row>
    <row r="6" spans="1:78" ht="12.75">
      <c r="A6" s="42"/>
      <c r="B6" s="24" t="s">
        <v>25</v>
      </c>
      <c r="C6" s="24">
        <v>1.149</v>
      </c>
      <c r="D6" s="31">
        <v>0.115</v>
      </c>
      <c r="E6" s="24">
        <v>100</v>
      </c>
      <c r="F6" s="27">
        <v>5381</v>
      </c>
      <c r="G6" s="26">
        <v>248</v>
      </c>
      <c r="H6" s="29">
        <v>0.092</v>
      </c>
      <c r="I6" s="34">
        <v>80.4</v>
      </c>
      <c r="J6" s="25">
        <v>1163</v>
      </c>
      <c r="K6">
        <v>85</v>
      </c>
      <c r="L6" s="38">
        <v>0.087</v>
      </c>
      <c r="M6" s="39">
        <v>75.8</v>
      </c>
      <c r="N6">
        <v>399</v>
      </c>
      <c r="O6">
        <v>15</v>
      </c>
      <c r="P6" s="40">
        <v>0.095</v>
      </c>
      <c r="Q6" s="39">
        <v>82.5</v>
      </c>
      <c r="R6">
        <v>68</v>
      </c>
      <c r="S6">
        <v>18</v>
      </c>
      <c r="T6" s="41">
        <v>0.08</v>
      </c>
      <c r="U6" s="39">
        <v>69.3</v>
      </c>
      <c r="V6">
        <v>82</v>
      </c>
      <c r="W6">
        <v>32</v>
      </c>
      <c r="X6" s="1">
        <v>0.073</v>
      </c>
      <c r="Y6">
        <v>63.2</v>
      </c>
      <c r="Z6">
        <v>149</v>
      </c>
      <c r="AA6">
        <v>3</v>
      </c>
      <c r="AB6" s="1">
        <v>0.134</v>
      </c>
      <c r="AC6">
        <v>117</v>
      </c>
      <c r="AD6">
        <v>16</v>
      </c>
      <c r="AE6">
        <v>29</v>
      </c>
      <c r="AF6" s="1">
        <v>0.056</v>
      </c>
      <c r="AG6">
        <v>48.5</v>
      </c>
      <c r="AH6">
        <v>137</v>
      </c>
      <c r="AI6">
        <v>49</v>
      </c>
      <c r="AJ6" s="1">
        <v>0.192</v>
      </c>
      <c r="AK6">
        <v>166.7</v>
      </c>
      <c r="AL6">
        <v>231</v>
      </c>
      <c r="AM6">
        <v>64</v>
      </c>
      <c r="AN6" s="1">
        <v>0.114</v>
      </c>
      <c r="AO6">
        <v>99.1</v>
      </c>
      <c r="AP6">
        <v>298</v>
      </c>
      <c r="AQ6">
        <v>95</v>
      </c>
      <c r="AR6" s="1">
        <v>0.155</v>
      </c>
      <c r="AS6">
        <v>135.1</v>
      </c>
      <c r="AT6">
        <v>446</v>
      </c>
      <c r="AU6">
        <v>6</v>
      </c>
      <c r="AV6" s="1">
        <v>0.125</v>
      </c>
      <c r="AW6">
        <v>109</v>
      </c>
      <c r="AX6">
        <v>29</v>
      </c>
      <c r="AY6">
        <v>47</v>
      </c>
      <c r="AZ6" s="1">
        <v>0.093</v>
      </c>
      <c r="BA6">
        <v>80.6</v>
      </c>
      <c r="BB6">
        <v>219</v>
      </c>
      <c r="BC6">
        <v>16</v>
      </c>
      <c r="BD6" s="1">
        <v>0.081</v>
      </c>
      <c r="BE6">
        <v>70.4</v>
      </c>
      <c r="BF6">
        <v>76</v>
      </c>
      <c r="BG6">
        <v>19</v>
      </c>
      <c r="BH6" s="1">
        <v>0.213</v>
      </c>
      <c r="BI6">
        <v>185</v>
      </c>
      <c r="BJ6">
        <v>89</v>
      </c>
      <c r="BK6">
        <v>3</v>
      </c>
      <c r="BL6" s="1">
        <v>0.117</v>
      </c>
      <c r="BM6">
        <v>101.7</v>
      </c>
      <c r="BN6">
        <v>16</v>
      </c>
      <c r="BO6">
        <v>0</v>
      </c>
      <c r="BP6" s="1">
        <v>0</v>
      </c>
      <c r="BQ6">
        <v>0</v>
      </c>
      <c r="BR6">
        <v>0</v>
      </c>
      <c r="BS6">
        <v>28</v>
      </c>
      <c r="BT6" s="1">
        <v>0.113</v>
      </c>
      <c r="BU6">
        <v>98.1</v>
      </c>
      <c r="BV6">
        <v>133</v>
      </c>
      <c r="BW6">
        <v>2</v>
      </c>
      <c r="BX6" s="1">
        <v>0.062</v>
      </c>
      <c r="BY6">
        <v>53.8</v>
      </c>
      <c r="BZ6">
        <v>7</v>
      </c>
    </row>
    <row r="7" spans="1:78" ht="12.75">
      <c r="A7" s="42"/>
      <c r="B7" s="24" t="s">
        <v>26</v>
      </c>
      <c r="C7" s="24">
        <v>1.882</v>
      </c>
      <c r="D7" s="31">
        <v>0.188</v>
      </c>
      <c r="E7" s="24">
        <v>100</v>
      </c>
      <c r="F7" s="27">
        <v>8812</v>
      </c>
      <c r="G7" s="26">
        <v>605</v>
      </c>
      <c r="H7" s="29">
        <v>0.225</v>
      </c>
      <c r="I7" s="34">
        <v>119.7</v>
      </c>
      <c r="J7" s="25">
        <v>2834</v>
      </c>
      <c r="K7">
        <v>225</v>
      </c>
      <c r="L7" s="38">
        <v>0.23</v>
      </c>
      <c r="M7" s="39">
        <v>122.1</v>
      </c>
      <c r="N7" s="2">
        <v>1053</v>
      </c>
      <c r="O7">
        <v>24</v>
      </c>
      <c r="P7" s="40">
        <v>0.158</v>
      </c>
      <c r="Q7" s="39">
        <v>83.8</v>
      </c>
      <c r="R7">
        <v>113</v>
      </c>
      <c r="S7">
        <v>30</v>
      </c>
      <c r="T7" s="41">
        <v>0.136</v>
      </c>
      <c r="U7" s="39">
        <v>72.1</v>
      </c>
      <c r="V7">
        <v>140</v>
      </c>
      <c r="W7">
        <v>98</v>
      </c>
      <c r="X7" s="1">
        <v>0.223</v>
      </c>
      <c r="Y7">
        <v>118.6</v>
      </c>
      <c r="Z7">
        <v>460</v>
      </c>
      <c r="AA7">
        <v>6</v>
      </c>
      <c r="AB7" s="1">
        <v>0.228</v>
      </c>
      <c r="AC7">
        <v>121.2</v>
      </c>
      <c r="AD7">
        <v>27</v>
      </c>
      <c r="AE7">
        <v>70</v>
      </c>
      <c r="AF7" s="1">
        <v>0.133</v>
      </c>
      <c r="AG7">
        <v>70.7</v>
      </c>
      <c r="AH7">
        <v>326</v>
      </c>
      <c r="AI7">
        <v>73</v>
      </c>
      <c r="AJ7" s="1">
        <v>0.285</v>
      </c>
      <c r="AK7">
        <v>151.5</v>
      </c>
      <c r="AL7">
        <v>344</v>
      </c>
      <c r="AM7">
        <v>126</v>
      </c>
      <c r="AN7" s="1">
        <v>0.225</v>
      </c>
      <c r="AO7">
        <v>119.7</v>
      </c>
      <c r="AP7">
        <v>589</v>
      </c>
      <c r="AQ7">
        <v>197</v>
      </c>
      <c r="AR7" s="1">
        <v>0.321</v>
      </c>
      <c r="AS7">
        <v>170.5</v>
      </c>
      <c r="AT7">
        <v>921</v>
      </c>
      <c r="AU7">
        <v>11</v>
      </c>
      <c r="AV7" s="1">
        <v>0.222</v>
      </c>
      <c r="AW7">
        <v>117.9</v>
      </c>
      <c r="AX7">
        <v>51</v>
      </c>
      <c r="AY7">
        <v>115</v>
      </c>
      <c r="AZ7" s="1">
        <v>0.228</v>
      </c>
      <c r="BA7">
        <v>121</v>
      </c>
      <c r="BB7">
        <v>538</v>
      </c>
      <c r="BC7">
        <v>46</v>
      </c>
      <c r="BD7" s="1">
        <v>0.226</v>
      </c>
      <c r="BE7">
        <v>120.1</v>
      </c>
      <c r="BF7">
        <v>213</v>
      </c>
      <c r="BG7">
        <v>23</v>
      </c>
      <c r="BH7" s="1">
        <v>0.255</v>
      </c>
      <c r="BI7">
        <v>135.4</v>
      </c>
      <c r="BJ7">
        <v>106</v>
      </c>
      <c r="BK7">
        <v>6</v>
      </c>
      <c r="BL7" s="1">
        <v>0.216</v>
      </c>
      <c r="BM7">
        <v>114.8</v>
      </c>
      <c r="BN7">
        <v>30</v>
      </c>
      <c r="BO7">
        <v>2</v>
      </c>
      <c r="BP7" s="1">
        <v>0.078</v>
      </c>
      <c r="BQ7">
        <v>41.3</v>
      </c>
      <c r="BR7">
        <v>8</v>
      </c>
      <c r="BS7">
        <v>61</v>
      </c>
      <c r="BT7" s="1">
        <v>0.24</v>
      </c>
      <c r="BU7">
        <v>127.7</v>
      </c>
      <c r="BV7">
        <v>284</v>
      </c>
      <c r="BW7">
        <v>9</v>
      </c>
      <c r="BX7" s="1">
        <v>0.375</v>
      </c>
      <c r="BY7">
        <v>199.4</v>
      </c>
      <c r="BZ7">
        <v>44</v>
      </c>
    </row>
    <row r="8" spans="1:78" ht="12.75">
      <c r="A8" s="42"/>
      <c r="B8" s="24" t="s">
        <v>27</v>
      </c>
      <c r="C8" s="24">
        <v>1.599</v>
      </c>
      <c r="D8" s="31">
        <v>0.16</v>
      </c>
      <c r="E8" s="24">
        <v>100</v>
      </c>
      <c r="F8" s="27">
        <v>7487</v>
      </c>
      <c r="G8" s="26">
        <v>496</v>
      </c>
      <c r="H8" s="29">
        <v>0.185</v>
      </c>
      <c r="I8" s="34">
        <v>115.4</v>
      </c>
      <c r="J8" s="25">
        <v>2321</v>
      </c>
      <c r="K8">
        <v>219</v>
      </c>
      <c r="L8" s="38">
        <v>0.224</v>
      </c>
      <c r="M8" s="39">
        <v>140</v>
      </c>
      <c r="N8" s="2">
        <v>1026</v>
      </c>
      <c r="O8">
        <v>33</v>
      </c>
      <c r="P8" s="40">
        <v>0.212</v>
      </c>
      <c r="Q8" s="39">
        <v>132.5</v>
      </c>
      <c r="R8">
        <v>152</v>
      </c>
      <c r="S8">
        <v>34</v>
      </c>
      <c r="T8" s="41">
        <v>0.152</v>
      </c>
      <c r="U8" s="39">
        <v>95.1</v>
      </c>
      <c r="V8">
        <v>157</v>
      </c>
      <c r="W8">
        <v>70</v>
      </c>
      <c r="X8" s="1">
        <v>0.159</v>
      </c>
      <c r="Y8">
        <v>99.4</v>
      </c>
      <c r="Z8">
        <v>327</v>
      </c>
      <c r="AA8">
        <v>5</v>
      </c>
      <c r="AB8" s="1">
        <v>0.189</v>
      </c>
      <c r="AC8">
        <v>118.2</v>
      </c>
      <c r="AD8">
        <v>22</v>
      </c>
      <c r="AE8">
        <v>95</v>
      </c>
      <c r="AF8" s="1">
        <v>0.181</v>
      </c>
      <c r="AG8">
        <v>113.3</v>
      </c>
      <c r="AH8">
        <v>444</v>
      </c>
      <c r="AI8">
        <v>44</v>
      </c>
      <c r="AJ8" s="1">
        <v>0.172</v>
      </c>
      <c r="AK8">
        <v>107.6</v>
      </c>
      <c r="AL8">
        <v>207</v>
      </c>
      <c r="AM8">
        <v>109</v>
      </c>
      <c r="AN8" s="1">
        <v>0.196</v>
      </c>
      <c r="AO8">
        <v>122.7</v>
      </c>
      <c r="AP8">
        <v>513</v>
      </c>
      <c r="AQ8">
        <v>77</v>
      </c>
      <c r="AR8" s="1">
        <v>0.126</v>
      </c>
      <c r="AS8">
        <v>78.5</v>
      </c>
      <c r="AT8">
        <v>360</v>
      </c>
      <c r="AU8">
        <v>3</v>
      </c>
      <c r="AV8" s="1">
        <v>0.07</v>
      </c>
      <c r="AW8">
        <v>44</v>
      </c>
      <c r="AX8">
        <v>16</v>
      </c>
      <c r="AY8">
        <v>93</v>
      </c>
      <c r="AZ8" s="1">
        <v>0.185</v>
      </c>
      <c r="BA8">
        <v>115.7</v>
      </c>
      <c r="BB8">
        <v>437</v>
      </c>
      <c r="BC8">
        <v>47</v>
      </c>
      <c r="BD8" s="1">
        <v>0.232</v>
      </c>
      <c r="BE8">
        <v>145.1</v>
      </c>
      <c r="BF8">
        <v>219</v>
      </c>
      <c r="BG8">
        <v>18</v>
      </c>
      <c r="BH8" s="1">
        <v>0.199</v>
      </c>
      <c r="BI8">
        <v>124.4</v>
      </c>
      <c r="BJ8">
        <v>83</v>
      </c>
      <c r="BK8">
        <v>8</v>
      </c>
      <c r="BL8" s="1">
        <v>0.27</v>
      </c>
      <c r="BM8">
        <v>168.7</v>
      </c>
      <c r="BN8">
        <v>37</v>
      </c>
      <c r="BO8">
        <v>6</v>
      </c>
      <c r="BP8" s="1">
        <v>0.259</v>
      </c>
      <c r="BQ8">
        <v>162</v>
      </c>
      <c r="BR8">
        <v>26</v>
      </c>
      <c r="BS8">
        <v>43</v>
      </c>
      <c r="BT8" s="1">
        <v>0.17</v>
      </c>
      <c r="BU8">
        <v>106.2</v>
      </c>
      <c r="BV8">
        <v>201</v>
      </c>
      <c r="BW8">
        <v>2</v>
      </c>
      <c r="BX8" s="1">
        <v>0.087</v>
      </c>
      <c r="BY8">
        <v>54.5</v>
      </c>
      <c r="BZ8">
        <v>10</v>
      </c>
    </row>
    <row r="9" spans="1:78" ht="12.75">
      <c r="A9" s="42"/>
      <c r="B9" s="24" t="s">
        <v>28</v>
      </c>
      <c r="C9" s="24">
        <v>1.487</v>
      </c>
      <c r="D9" s="31">
        <v>0.149</v>
      </c>
      <c r="E9" s="24">
        <v>100</v>
      </c>
      <c r="F9" s="27">
        <v>6960</v>
      </c>
      <c r="G9" s="26">
        <v>450</v>
      </c>
      <c r="H9" s="29">
        <v>0.168</v>
      </c>
      <c r="I9" s="34">
        <v>112.7</v>
      </c>
      <c r="J9" s="25">
        <v>2107</v>
      </c>
      <c r="K9">
        <v>174</v>
      </c>
      <c r="L9" s="38">
        <v>0.178</v>
      </c>
      <c r="M9" s="39">
        <v>119.4</v>
      </c>
      <c r="N9">
        <v>814</v>
      </c>
      <c r="O9">
        <v>25</v>
      </c>
      <c r="P9" s="40">
        <v>0.16</v>
      </c>
      <c r="Q9" s="39">
        <v>107.3</v>
      </c>
      <c r="R9">
        <v>115</v>
      </c>
      <c r="S9">
        <v>49</v>
      </c>
      <c r="T9" s="41">
        <v>0.224</v>
      </c>
      <c r="U9" s="39">
        <v>150.9</v>
      </c>
      <c r="V9">
        <v>232</v>
      </c>
      <c r="W9">
        <v>81</v>
      </c>
      <c r="X9" s="1">
        <v>0.184</v>
      </c>
      <c r="Y9">
        <v>123.7</v>
      </c>
      <c r="Z9">
        <v>379</v>
      </c>
      <c r="AA9">
        <v>5</v>
      </c>
      <c r="AB9" s="1">
        <v>0.19</v>
      </c>
      <c r="AC9">
        <v>127.7</v>
      </c>
      <c r="AD9">
        <v>23</v>
      </c>
      <c r="AE9">
        <v>106</v>
      </c>
      <c r="AF9" s="1">
        <v>0.203</v>
      </c>
      <c r="AG9">
        <v>136.6</v>
      </c>
      <c r="AH9">
        <v>498</v>
      </c>
      <c r="AI9">
        <v>33</v>
      </c>
      <c r="AJ9" s="1">
        <v>0.13</v>
      </c>
      <c r="AK9">
        <v>87.1</v>
      </c>
      <c r="AL9">
        <v>156</v>
      </c>
      <c r="AM9">
        <v>101</v>
      </c>
      <c r="AN9" s="1">
        <v>0.182</v>
      </c>
      <c r="AO9">
        <v>122.1</v>
      </c>
      <c r="AP9">
        <v>474</v>
      </c>
      <c r="AQ9">
        <v>107</v>
      </c>
      <c r="AR9" s="1">
        <v>0.174</v>
      </c>
      <c r="AS9">
        <v>116.9</v>
      </c>
      <c r="AT9">
        <v>499</v>
      </c>
      <c r="AU9">
        <v>11</v>
      </c>
      <c r="AV9" s="1">
        <v>0.234</v>
      </c>
      <c r="AW9">
        <v>157.6</v>
      </c>
      <c r="AX9">
        <v>53</v>
      </c>
      <c r="AY9">
        <v>73</v>
      </c>
      <c r="AZ9" s="1">
        <v>0.144</v>
      </c>
      <c r="BA9">
        <v>96.8</v>
      </c>
      <c r="BB9">
        <v>340</v>
      </c>
      <c r="BC9">
        <v>41</v>
      </c>
      <c r="BD9" s="1">
        <v>0.204</v>
      </c>
      <c r="BE9">
        <v>137.4</v>
      </c>
      <c r="BF9">
        <v>193</v>
      </c>
      <c r="BG9">
        <v>15</v>
      </c>
      <c r="BH9" s="1">
        <v>0.17</v>
      </c>
      <c r="BI9">
        <v>114.4</v>
      </c>
      <c r="BJ9">
        <v>71</v>
      </c>
      <c r="BK9">
        <v>4</v>
      </c>
      <c r="BL9" s="1">
        <v>0.144</v>
      </c>
      <c r="BM9">
        <v>97.2</v>
      </c>
      <c r="BN9">
        <v>20</v>
      </c>
      <c r="BO9">
        <v>5</v>
      </c>
      <c r="BP9" s="1">
        <v>0.228</v>
      </c>
      <c r="BQ9">
        <v>153.2</v>
      </c>
      <c r="BR9">
        <v>23</v>
      </c>
      <c r="BS9">
        <v>45</v>
      </c>
      <c r="BT9" s="1">
        <v>0.179</v>
      </c>
      <c r="BU9">
        <v>120.6</v>
      </c>
      <c r="BV9">
        <v>212</v>
      </c>
      <c r="BW9">
        <v>2</v>
      </c>
      <c r="BX9" s="1">
        <v>0.092</v>
      </c>
      <c r="BY9">
        <v>62.2</v>
      </c>
      <c r="BZ9">
        <v>11</v>
      </c>
    </row>
    <row r="10" spans="1:78" ht="12.75">
      <c r="A10" s="42"/>
      <c r="B10" s="24" t="s">
        <v>29</v>
      </c>
      <c r="C10" s="24">
        <v>1.382</v>
      </c>
      <c r="D10" s="31">
        <v>0.138</v>
      </c>
      <c r="E10" s="24">
        <v>100</v>
      </c>
      <c r="F10" s="27">
        <v>6471</v>
      </c>
      <c r="G10" s="26">
        <v>426</v>
      </c>
      <c r="H10" s="29">
        <v>0.158</v>
      </c>
      <c r="I10" s="34">
        <v>114.6</v>
      </c>
      <c r="J10" s="25">
        <v>1993</v>
      </c>
      <c r="K10">
        <v>143</v>
      </c>
      <c r="L10" s="38">
        <v>0.146</v>
      </c>
      <c r="M10" s="39">
        <v>105.8</v>
      </c>
      <c r="N10">
        <v>670</v>
      </c>
      <c r="O10">
        <v>26</v>
      </c>
      <c r="P10" s="40">
        <v>0.168</v>
      </c>
      <c r="Q10" s="39">
        <v>121.3</v>
      </c>
      <c r="R10">
        <v>121</v>
      </c>
      <c r="S10">
        <v>36</v>
      </c>
      <c r="T10" s="41">
        <v>0.165</v>
      </c>
      <c r="U10" s="39">
        <v>119.4</v>
      </c>
      <c r="V10">
        <v>170</v>
      </c>
      <c r="W10">
        <v>80</v>
      </c>
      <c r="X10" s="1">
        <v>0.181</v>
      </c>
      <c r="Y10">
        <v>130.9</v>
      </c>
      <c r="Z10">
        <v>373</v>
      </c>
      <c r="AA10">
        <v>1</v>
      </c>
      <c r="AB10" s="1">
        <v>0.035</v>
      </c>
      <c r="AC10">
        <v>25.6</v>
      </c>
      <c r="AD10">
        <v>4</v>
      </c>
      <c r="AE10">
        <v>92</v>
      </c>
      <c r="AF10" s="1">
        <v>0.176</v>
      </c>
      <c r="AG10">
        <v>127.6</v>
      </c>
      <c r="AH10">
        <v>432</v>
      </c>
      <c r="AI10">
        <v>35</v>
      </c>
      <c r="AJ10" s="1">
        <v>0.137</v>
      </c>
      <c r="AK10">
        <v>99.1</v>
      </c>
      <c r="AL10">
        <v>165</v>
      </c>
      <c r="AM10">
        <v>88</v>
      </c>
      <c r="AN10" s="1">
        <v>0.158</v>
      </c>
      <c r="AO10">
        <v>114.4</v>
      </c>
      <c r="AP10">
        <v>413</v>
      </c>
      <c r="AQ10">
        <v>77</v>
      </c>
      <c r="AR10" s="1">
        <v>0.126</v>
      </c>
      <c r="AS10">
        <v>91.2</v>
      </c>
      <c r="AT10">
        <v>362</v>
      </c>
      <c r="AU10">
        <v>6</v>
      </c>
      <c r="AV10" s="1">
        <v>0.126</v>
      </c>
      <c r="AW10">
        <v>91.1</v>
      </c>
      <c r="AX10">
        <v>29</v>
      </c>
      <c r="AY10">
        <v>84</v>
      </c>
      <c r="AZ10" s="1">
        <v>0.166</v>
      </c>
      <c r="BA10">
        <v>119.8</v>
      </c>
      <c r="BB10">
        <v>391</v>
      </c>
      <c r="BC10">
        <v>25</v>
      </c>
      <c r="BD10" s="1">
        <v>0.126</v>
      </c>
      <c r="BE10">
        <v>91.5</v>
      </c>
      <c r="BF10">
        <v>119</v>
      </c>
      <c r="BG10">
        <v>5</v>
      </c>
      <c r="BH10" s="1">
        <v>0.06</v>
      </c>
      <c r="BI10">
        <v>43.6</v>
      </c>
      <c r="BJ10">
        <v>25</v>
      </c>
      <c r="BK10">
        <v>3</v>
      </c>
      <c r="BL10" s="1">
        <v>0.1</v>
      </c>
      <c r="BM10">
        <v>72.7</v>
      </c>
      <c r="BN10">
        <v>14</v>
      </c>
      <c r="BO10">
        <v>5</v>
      </c>
      <c r="BP10" s="1">
        <v>0.243</v>
      </c>
      <c r="BQ10">
        <v>175.9</v>
      </c>
      <c r="BR10">
        <v>24</v>
      </c>
      <c r="BS10">
        <v>34</v>
      </c>
      <c r="BT10" s="1">
        <v>0.134</v>
      </c>
      <c r="BU10">
        <v>96.6</v>
      </c>
      <c r="BV10">
        <v>158</v>
      </c>
      <c r="BW10">
        <v>6</v>
      </c>
      <c r="BX10" s="1">
        <v>0.223</v>
      </c>
      <c r="BY10">
        <v>161.5</v>
      </c>
      <c r="BZ10">
        <v>26</v>
      </c>
    </row>
    <row r="11" spans="1:78" ht="12.75">
      <c r="A11" s="42"/>
      <c r="B11" s="24" t="s">
        <v>30</v>
      </c>
      <c r="C11" s="24">
        <v>1.986</v>
      </c>
      <c r="D11" s="31">
        <v>0.199</v>
      </c>
      <c r="E11" s="24">
        <v>100</v>
      </c>
      <c r="F11" s="27">
        <v>9298</v>
      </c>
      <c r="G11" s="26">
        <v>437</v>
      </c>
      <c r="H11" s="29">
        <v>0.163</v>
      </c>
      <c r="I11" s="34">
        <v>81.8</v>
      </c>
      <c r="J11" s="25">
        <v>2044</v>
      </c>
      <c r="K11">
        <v>123</v>
      </c>
      <c r="L11" s="38">
        <v>0.126</v>
      </c>
      <c r="M11" s="39">
        <v>63.4</v>
      </c>
      <c r="N11">
        <v>577</v>
      </c>
      <c r="O11">
        <v>29</v>
      </c>
      <c r="P11" s="40">
        <v>0.187</v>
      </c>
      <c r="Q11" s="39">
        <v>94.3</v>
      </c>
      <c r="R11">
        <v>135</v>
      </c>
      <c r="S11">
        <v>50</v>
      </c>
      <c r="T11" s="41">
        <v>0.227</v>
      </c>
      <c r="U11" s="39">
        <v>114.1</v>
      </c>
      <c r="V11">
        <v>234</v>
      </c>
      <c r="W11">
        <v>74</v>
      </c>
      <c r="X11" s="1">
        <v>0.168</v>
      </c>
      <c r="Y11">
        <v>84.7</v>
      </c>
      <c r="Z11">
        <v>347</v>
      </c>
      <c r="AA11">
        <v>6</v>
      </c>
      <c r="AB11" s="1">
        <v>0.223</v>
      </c>
      <c r="AC11">
        <v>112.4</v>
      </c>
      <c r="AD11">
        <v>26</v>
      </c>
      <c r="AE11">
        <v>123</v>
      </c>
      <c r="AF11" s="1">
        <v>0.235</v>
      </c>
      <c r="AG11">
        <v>118.6</v>
      </c>
      <c r="AH11">
        <v>577</v>
      </c>
      <c r="AI11">
        <v>20</v>
      </c>
      <c r="AJ11" s="1">
        <v>0.079</v>
      </c>
      <c r="AK11">
        <v>39.8</v>
      </c>
      <c r="AL11">
        <v>95</v>
      </c>
      <c r="AM11">
        <v>65</v>
      </c>
      <c r="AN11" s="1">
        <v>0.116</v>
      </c>
      <c r="AO11">
        <v>58.2</v>
      </c>
      <c r="AP11">
        <v>302</v>
      </c>
      <c r="AQ11">
        <v>53</v>
      </c>
      <c r="AR11" s="1">
        <v>0.087</v>
      </c>
      <c r="AS11">
        <v>43.9</v>
      </c>
      <c r="AT11">
        <v>250</v>
      </c>
      <c r="AU11">
        <v>10</v>
      </c>
      <c r="AV11" s="1">
        <v>0.207</v>
      </c>
      <c r="AW11">
        <v>104.1</v>
      </c>
      <c r="AX11">
        <v>47</v>
      </c>
      <c r="AY11">
        <v>87</v>
      </c>
      <c r="AZ11" s="1">
        <v>0.173</v>
      </c>
      <c r="BA11">
        <v>87.2</v>
      </c>
      <c r="BB11">
        <v>409</v>
      </c>
      <c r="BC11">
        <v>25</v>
      </c>
      <c r="BD11" s="1">
        <v>0.124</v>
      </c>
      <c r="BE11">
        <v>62.5</v>
      </c>
      <c r="BF11">
        <v>117</v>
      </c>
      <c r="BG11">
        <v>9</v>
      </c>
      <c r="BH11" s="1">
        <v>0.103</v>
      </c>
      <c r="BI11">
        <v>51.9</v>
      </c>
      <c r="BJ11">
        <v>43</v>
      </c>
      <c r="BK11">
        <v>3</v>
      </c>
      <c r="BL11" s="1">
        <v>0.096</v>
      </c>
      <c r="BM11">
        <v>48.3</v>
      </c>
      <c r="BN11">
        <v>13</v>
      </c>
      <c r="BO11">
        <v>4</v>
      </c>
      <c r="BP11" s="1">
        <v>0.192</v>
      </c>
      <c r="BQ11">
        <v>96.9</v>
      </c>
      <c r="BR11">
        <v>19</v>
      </c>
      <c r="BS11">
        <v>41</v>
      </c>
      <c r="BT11" s="1">
        <v>0.161</v>
      </c>
      <c r="BU11">
        <v>81</v>
      </c>
      <c r="BV11">
        <v>190</v>
      </c>
      <c r="BW11">
        <v>4</v>
      </c>
      <c r="BX11" s="1">
        <v>0.16</v>
      </c>
      <c r="BY11">
        <v>80.6</v>
      </c>
      <c r="BZ11">
        <v>19</v>
      </c>
    </row>
    <row r="12" spans="1:78" ht="12.75">
      <c r="A12" s="42" t="s">
        <v>31</v>
      </c>
      <c r="B12" s="8" t="s">
        <v>32</v>
      </c>
      <c r="C12" s="8">
        <v>804</v>
      </c>
      <c r="D12" s="20">
        <v>0.08</v>
      </c>
      <c r="E12" s="8">
        <v>100</v>
      </c>
      <c r="F12" s="9">
        <v>3766</v>
      </c>
      <c r="G12" s="21">
        <v>97</v>
      </c>
      <c r="H12" s="23">
        <v>0.036</v>
      </c>
      <c r="I12" s="21">
        <v>45</v>
      </c>
      <c r="J12" s="21">
        <v>456</v>
      </c>
      <c r="K12">
        <v>36</v>
      </c>
      <c r="L12" s="1">
        <v>0.037</v>
      </c>
      <c r="M12">
        <v>46.1</v>
      </c>
      <c r="N12">
        <v>170</v>
      </c>
      <c r="O12">
        <v>5</v>
      </c>
      <c r="P12" s="1">
        <v>0.03</v>
      </c>
      <c r="Q12">
        <v>36.7</v>
      </c>
      <c r="R12">
        <v>21</v>
      </c>
      <c r="S12">
        <v>12</v>
      </c>
      <c r="T12" s="1">
        <v>0.052</v>
      </c>
      <c r="U12">
        <v>65.1</v>
      </c>
      <c r="V12">
        <v>54</v>
      </c>
      <c r="W12">
        <v>14</v>
      </c>
      <c r="X12" s="1">
        <v>0.032</v>
      </c>
      <c r="Y12">
        <v>40.1</v>
      </c>
      <c r="Z12">
        <v>66</v>
      </c>
      <c r="AA12">
        <v>0</v>
      </c>
      <c r="AB12" s="1">
        <v>0</v>
      </c>
      <c r="AC12">
        <v>0</v>
      </c>
      <c r="AD12">
        <v>0</v>
      </c>
      <c r="AE12">
        <v>20</v>
      </c>
      <c r="AF12" s="1">
        <v>0.038</v>
      </c>
      <c r="AG12">
        <v>47.7</v>
      </c>
      <c r="AH12">
        <v>94</v>
      </c>
      <c r="AI12">
        <v>13</v>
      </c>
      <c r="AJ12" s="1">
        <v>0.05</v>
      </c>
      <c r="AK12">
        <v>61.8</v>
      </c>
      <c r="AL12">
        <v>60</v>
      </c>
      <c r="AM12">
        <v>16</v>
      </c>
      <c r="AN12" s="1">
        <v>0.028</v>
      </c>
      <c r="AO12">
        <v>35.3</v>
      </c>
      <c r="AP12">
        <v>74</v>
      </c>
      <c r="AQ12">
        <v>26</v>
      </c>
      <c r="AR12" s="1">
        <v>0.042</v>
      </c>
      <c r="AS12">
        <v>52.4</v>
      </c>
      <c r="AT12">
        <v>121</v>
      </c>
      <c r="AU12">
        <v>3</v>
      </c>
      <c r="AV12" s="1">
        <v>0.065</v>
      </c>
      <c r="AW12">
        <v>80.8</v>
      </c>
      <c r="AX12">
        <v>15</v>
      </c>
      <c r="AY12">
        <v>12</v>
      </c>
      <c r="AZ12" s="1">
        <v>0.025</v>
      </c>
      <c r="BA12">
        <v>30.8</v>
      </c>
      <c r="BB12">
        <v>58</v>
      </c>
      <c r="BC12">
        <v>5</v>
      </c>
      <c r="BD12" s="1">
        <v>0.025</v>
      </c>
      <c r="BE12">
        <v>31.5</v>
      </c>
      <c r="BF12">
        <v>24</v>
      </c>
      <c r="BG12">
        <v>4</v>
      </c>
      <c r="BH12" s="1">
        <v>0.044</v>
      </c>
      <c r="BI12">
        <v>54.4</v>
      </c>
      <c r="BJ12">
        <v>18</v>
      </c>
      <c r="BK12">
        <v>3</v>
      </c>
      <c r="BL12" s="1">
        <v>0.114</v>
      </c>
      <c r="BM12">
        <v>141.2</v>
      </c>
      <c r="BN12">
        <v>16</v>
      </c>
      <c r="BO12">
        <v>0</v>
      </c>
      <c r="BP12" s="1">
        <v>0</v>
      </c>
      <c r="BQ12">
        <v>0</v>
      </c>
      <c r="BR12">
        <v>0</v>
      </c>
      <c r="BS12">
        <v>13</v>
      </c>
      <c r="BT12" s="1">
        <v>0.051</v>
      </c>
      <c r="BU12">
        <v>63.6</v>
      </c>
      <c r="BV12">
        <v>60</v>
      </c>
      <c r="BW12">
        <v>2</v>
      </c>
      <c r="BX12" s="1">
        <v>0.074</v>
      </c>
      <c r="BY12">
        <v>92</v>
      </c>
      <c r="BZ12">
        <v>9</v>
      </c>
    </row>
    <row r="13" spans="1:78" ht="12.75">
      <c r="A13" s="42"/>
      <c r="B13" s="8" t="s">
        <v>33</v>
      </c>
      <c r="C13" s="8">
        <v>353</v>
      </c>
      <c r="D13" s="20">
        <v>0.035</v>
      </c>
      <c r="E13" s="8">
        <v>100</v>
      </c>
      <c r="F13" s="9">
        <v>1654</v>
      </c>
      <c r="G13" s="21">
        <v>87</v>
      </c>
      <c r="H13" s="23">
        <v>0.032</v>
      </c>
      <c r="I13" s="21">
        <v>91.2</v>
      </c>
      <c r="J13" s="21">
        <v>405</v>
      </c>
      <c r="K13">
        <v>30</v>
      </c>
      <c r="L13" s="1">
        <v>0.03</v>
      </c>
      <c r="M13">
        <v>86.1</v>
      </c>
      <c r="N13">
        <v>139</v>
      </c>
      <c r="O13">
        <v>2</v>
      </c>
      <c r="P13" s="1">
        <v>0.011</v>
      </c>
      <c r="Q13">
        <v>30.3</v>
      </c>
      <c r="R13">
        <v>8</v>
      </c>
      <c r="S13">
        <v>4</v>
      </c>
      <c r="T13" s="1">
        <v>0.018</v>
      </c>
      <c r="U13">
        <v>50.7</v>
      </c>
      <c r="V13">
        <v>19</v>
      </c>
      <c r="W13">
        <v>9</v>
      </c>
      <c r="X13" s="1">
        <v>0.019</v>
      </c>
      <c r="Y13">
        <v>55</v>
      </c>
      <c r="Z13">
        <v>40</v>
      </c>
      <c r="AA13">
        <v>0</v>
      </c>
      <c r="AB13" s="1">
        <v>0</v>
      </c>
      <c r="AC13">
        <v>0</v>
      </c>
      <c r="AD13">
        <v>0</v>
      </c>
      <c r="AE13">
        <v>9</v>
      </c>
      <c r="AF13" s="1">
        <v>0.017</v>
      </c>
      <c r="AG13">
        <v>47.4</v>
      </c>
      <c r="AH13">
        <v>41</v>
      </c>
      <c r="AI13">
        <v>19</v>
      </c>
      <c r="AJ13" s="1">
        <v>0.075</v>
      </c>
      <c r="AK13">
        <v>212</v>
      </c>
      <c r="AL13">
        <v>90</v>
      </c>
      <c r="AM13">
        <v>18</v>
      </c>
      <c r="AN13" s="1">
        <v>0.032</v>
      </c>
      <c r="AO13">
        <v>90.7</v>
      </c>
      <c r="AP13">
        <v>84</v>
      </c>
      <c r="AQ13">
        <v>40</v>
      </c>
      <c r="AR13" s="1">
        <v>0.065</v>
      </c>
      <c r="AS13">
        <v>185.4</v>
      </c>
      <c r="AT13">
        <v>188</v>
      </c>
      <c r="AU13">
        <v>2</v>
      </c>
      <c r="AV13" s="1">
        <v>0.041</v>
      </c>
      <c r="AW13">
        <v>116.5</v>
      </c>
      <c r="AX13">
        <v>9</v>
      </c>
      <c r="AY13">
        <v>12</v>
      </c>
      <c r="AZ13" s="1">
        <v>0.025</v>
      </c>
      <c r="BA13">
        <v>69.8</v>
      </c>
      <c r="BB13">
        <v>58</v>
      </c>
      <c r="BC13">
        <v>4</v>
      </c>
      <c r="BD13" s="1">
        <v>0.02</v>
      </c>
      <c r="BE13">
        <v>56.4</v>
      </c>
      <c r="BF13">
        <v>19</v>
      </c>
      <c r="BG13">
        <v>9</v>
      </c>
      <c r="BH13" s="1">
        <v>0.104</v>
      </c>
      <c r="BI13">
        <v>294.8</v>
      </c>
      <c r="BJ13">
        <v>43</v>
      </c>
      <c r="BK13">
        <v>0</v>
      </c>
      <c r="BL13" s="1">
        <v>0.012</v>
      </c>
      <c r="BM13">
        <v>33.8</v>
      </c>
      <c r="BN13">
        <v>2</v>
      </c>
      <c r="BO13">
        <v>0</v>
      </c>
      <c r="BP13" s="1">
        <v>0</v>
      </c>
      <c r="BQ13">
        <v>0</v>
      </c>
      <c r="BR13">
        <v>0</v>
      </c>
      <c r="BS13">
        <v>10</v>
      </c>
      <c r="BT13" s="1">
        <v>0.041</v>
      </c>
      <c r="BU13">
        <v>117.4</v>
      </c>
      <c r="BV13">
        <v>49</v>
      </c>
      <c r="BW13">
        <v>1</v>
      </c>
      <c r="BX13" s="1">
        <v>0.034</v>
      </c>
      <c r="BY13">
        <v>95.4</v>
      </c>
      <c r="BZ13">
        <v>4</v>
      </c>
    </row>
    <row r="14" spans="1:78" ht="12.75">
      <c r="A14" s="42"/>
      <c r="B14" s="8" t="s">
        <v>34</v>
      </c>
      <c r="C14" s="8">
        <v>680</v>
      </c>
      <c r="D14" s="20">
        <v>0.068</v>
      </c>
      <c r="E14" s="8">
        <v>100</v>
      </c>
      <c r="F14" s="9">
        <v>3185</v>
      </c>
      <c r="G14" s="21">
        <v>244</v>
      </c>
      <c r="H14" s="23">
        <v>0.091</v>
      </c>
      <c r="I14" s="21">
        <v>133.4</v>
      </c>
      <c r="J14" s="22">
        <v>1142</v>
      </c>
      <c r="K14">
        <v>95</v>
      </c>
      <c r="L14" s="1">
        <v>0.097</v>
      </c>
      <c r="M14">
        <v>142.5</v>
      </c>
      <c r="N14">
        <v>444</v>
      </c>
      <c r="O14">
        <v>18</v>
      </c>
      <c r="P14" s="1">
        <v>0.119</v>
      </c>
      <c r="Q14">
        <v>174.5</v>
      </c>
      <c r="R14">
        <v>85</v>
      </c>
      <c r="S14">
        <v>22</v>
      </c>
      <c r="T14" s="1">
        <v>0.099</v>
      </c>
      <c r="U14">
        <v>145.4</v>
      </c>
      <c r="V14">
        <v>102</v>
      </c>
      <c r="W14">
        <v>35</v>
      </c>
      <c r="X14" s="1">
        <v>0.08</v>
      </c>
      <c r="Y14">
        <v>117.2</v>
      </c>
      <c r="Z14">
        <v>164</v>
      </c>
      <c r="AA14">
        <v>0</v>
      </c>
      <c r="AB14" s="1">
        <v>0</v>
      </c>
      <c r="AC14">
        <v>0</v>
      </c>
      <c r="AD14">
        <v>0</v>
      </c>
      <c r="AE14">
        <v>31</v>
      </c>
      <c r="AF14" s="1">
        <v>0.06</v>
      </c>
      <c r="AG14">
        <v>88.1</v>
      </c>
      <c r="AH14">
        <v>147</v>
      </c>
      <c r="AI14">
        <v>38</v>
      </c>
      <c r="AJ14" s="1">
        <v>0.149</v>
      </c>
      <c r="AK14">
        <v>219.4</v>
      </c>
      <c r="AL14">
        <v>180</v>
      </c>
      <c r="AM14">
        <v>64</v>
      </c>
      <c r="AN14" s="1">
        <v>0.115</v>
      </c>
      <c r="AO14">
        <v>169.2</v>
      </c>
      <c r="AP14">
        <v>301</v>
      </c>
      <c r="AQ14">
        <v>72</v>
      </c>
      <c r="AR14" s="1">
        <v>0.118</v>
      </c>
      <c r="AS14">
        <v>173.1</v>
      </c>
      <c r="AT14">
        <v>338</v>
      </c>
      <c r="AU14">
        <v>4</v>
      </c>
      <c r="AV14" s="1">
        <v>0.075</v>
      </c>
      <c r="AW14">
        <v>110.5</v>
      </c>
      <c r="AX14">
        <v>17</v>
      </c>
      <c r="AY14">
        <v>51</v>
      </c>
      <c r="AZ14" s="1">
        <v>0.1</v>
      </c>
      <c r="BA14">
        <v>147.4</v>
      </c>
      <c r="BB14">
        <v>237</v>
      </c>
      <c r="BC14">
        <v>15</v>
      </c>
      <c r="BD14" s="1">
        <v>0.075</v>
      </c>
      <c r="BE14">
        <v>110.6</v>
      </c>
      <c r="BF14">
        <v>71</v>
      </c>
      <c r="BG14">
        <v>11</v>
      </c>
      <c r="BH14" s="1">
        <v>0.123</v>
      </c>
      <c r="BI14">
        <v>180.7</v>
      </c>
      <c r="BJ14">
        <v>51</v>
      </c>
      <c r="BK14">
        <v>0</v>
      </c>
      <c r="BL14" s="1">
        <v>0.002</v>
      </c>
      <c r="BM14">
        <v>3.5</v>
      </c>
      <c r="BN14">
        <v>0</v>
      </c>
      <c r="BO14">
        <v>0</v>
      </c>
      <c r="BP14" s="1">
        <v>0</v>
      </c>
      <c r="BQ14">
        <v>0</v>
      </c>
      <c r="BR14">
        <v>0</v>
      </c>
      <c r="BS14">
        <v>26</v>
      </c>
      <c r="BT14" s="1">
        <v>0.103</v>
      </c>
      <c r="BU14">
        <v>151</v>
      </c>
      <c r="BV14">
        <v>121</v>
      </c>
      <c r="BW14">
        <v>3</v>
      </c>
      <c r="BX14" s="1">
        <v>0.104</v>
      </c>
      <c r="BY14">
        <v>153</v>
      </c>
      <c r="BZ14">
        <v>12</v>
      </c>
    </row>
    <row r="15" spans="2:78" ht="12.75">
      <c r="B15" s="8" t="s">
        <v>35</v>
      </c>
      <c r="C15" s="8">
        <v>1.167</v>
      </c>
      <c r="D15" s="20">
        <v>0.117</v>
      </c>
      <c r="E15" s="8">
        <v>100</v>
      </c>
      <c r="F15" s="9">
        <v>5462</v>
      </c>
      <c r="G15" s="21">
        <v>394</v>
      </c>
      <c r="H15" s="23">
        <v>0.147</v>
      </c>
      <c r="I15" s="21">
        <v>125.7</v>
      </c>
      <c r="J15" s="22">
        <v>1844</v>
      </c>
      <c r="K15">
        <v>142</v>
      </c>
      <c r="L15" s="1">
        <v>0.145</v>
      </c>
      <c r="M15">
        <v>124.6</v>
      </c>
      <c r="N15">
        <v>666</v>
      </c>
      <c r="O15">
        <v>22</v>
      </c>
      <c r="P15" s="1">
        <v>0.144</v>
      </c>
      <c r="Q15">
        <v>123.3</v>
      </c>
      <c r="R15">
        <v>104</v>
      </c>
      <c r="S15">
        <v>34</v>
      </c>
      <c r="T15" s="1">
        <v>0.152</v>
      </c>
      <c r="U15">
        <v>130.3</v>
      </c>
      <c r="V15">
        <v>157</v>
      </c>
      <c r="W15">
        <v>45</v>
      </c>
      <c r="X15" s="1">
        <v>0.102</v>
      </c>
      <c r="Y15">
        <v>87.7</v>
      </c>
      <c r="Z15">
        <v>211</v>
      </c>
      <c r="AA15">
        <v>3</v>
      </c>
      <c r="AB15" s="1">
        <v>0.115</v>
      </c>
      <c r="AC15">
        <v>98.7</v>
      </c>
      <c r="AD15">
        <v>14</v>
      </c>
      <c r="AE15">
        <v>87</v>
      </c>
      <c r="AF15" s="1">
        <v>0.166</v>
      </c>
      <c r="AG15">
        <v>142.4</v>
      </c>
      <c r="AH15">
        <v>407</v>
      </c>
      <c r="AI15">
        <v>44</v>
      </c>
      <c r="AJ15" s="1">
        <v>0.172</v>
      </c>
      <c r="AK15">
        <v>147.3</v>
      </c>
      <c r="AL15">
        <v>207</v>
      </c>
      <c r="AM15">
        <v>68</v>
      </c>
      <c r="AN15" s="1">
        <v>0.122</v>
      </c>
      <c r="AO15">
        <v>104.4</v>
      </c>
      <c r="AP15">
        <v>318</v>
      </c>
      <c r="AQ15">
        <v>104</v>
      </c>
      <c r="AR15" s="1">
        <v>0.169</v>
      </c>
      <c r="AS15">
        <v>145.2</v>
      </c>
      <c r="AT15">
        <v>486</v>
      </c>
      <c r="AU15">
        <v>5</v>
      </c>
      <c r="AV15" s="1">
        <v>0.105</v>
      </c>
      <c r="AW15">
        <v>89.8</v>
      </c>
      <c r="AX15">
        <v>24</v>
      </c>
      <c r="AY15">
        <v>73</v>
      </c>
      <c r="AZ15" s="1">
        <v>0.144</v>
      </c>
      <c r="BA15">
        <v>123.5</v>
      </c>
      <c r="BB15">
        <v>340</v>
      </c>
      <c r="BC15">
        <v>25</v>
      </c>
      <c r="BD15" s="1">
        <v>0.123</v>
      </c>
      <c r="BE15">
        <v>105.6</v>
      </c>
      <c r="BF15">
        <v>116</v>
      </c>
      <c r="BG15">
        <v>25</v>
      </c>
      <c r="BH15" s="1">
        <v>0.277</v>
      </c>
      <c r="BI15">
        <v>237.6</v>
      </c>
      <c r="BJ15">
        <v>116</v>
      </c>
      <c r="BK15">
        <v>1</v>
      </c>
      <c r="BL15" s="1">
        <v>0.037</v>
      </c>
      <c r="BM15">
        <v>31.9</v>
      </c>
      <c r="BN15">
        <v>5</v>
      </c>
      <c r="BO15">
        <v>1</v>
      </c>
      <c r="BP15" s="1">
        <v>0.047</v>
      </c>
      <c r="BQ15">
        <v>39.9</v>
      </c>
      <c r="BR15">
        <v>5</v>
      </c>
      <c r="BS15">
        <v>50</v>
      </c>
      <c r="BT15" s="1">
        <v>0.198</v>
      </c>
      <c r="BU15">
        <v>169.8</v>
      </c>
      <c r="BV15">
        <v>234</v>
      </c>
      <c r="BW15">
        <v>3</v>
      </c>
      <c r="BX15" s="1">
        <v>0.114</v>
      </c>
      <c r="BY15">
        <v>97.9</v>
      </c>
      <c r="BZ15">
        <v>13</v>
      </c>
    </row>
    <row r="16" spans="2:78" ht="12.75">
      <c r="B16" s="8" t="s">
        <v>36</v>
      </c>
      <c r="C16" s="8">
        <v>322</v>
      </c>
      <c r="D16" s="20">
        <v>0.032</v>
      </c>
      <c r="E16" s="8">
        <v>100</v>
      </c>
      <c r="F16" s="9">
        <v>1506</v>
      </c>
      <c r="G16" s="21">
        <v>94</v>
      </c>
      <c r="H16" s="23">
        <v>0.035</v>
      </c>
      <c r="I16" s="21">
        <v>108.3</v>
      </c>
      <c r="J16" s="21">
        <v>438</v>
      </c>
      <c r="K16">
        <v>37</v>
      </c>
      <c r="L16" s="1">
        <v>0.038</v>
      </c>
      <c r="M16">
        <v>118.6</v>
      </c>
      <c r="N16">
        <v>175</v>
      </c>
      <c r="O16">
        <v>6</v>
      </c>
      <c r="P16" s="1">
        <v>0.042</v>
      </c>
      <c r="Q16">
        <v>130.6</v>
      </c>
      <c r="R16">
        <v>30</v>
      </c>
      <c r="S16">
        <v>10</v>
      </c>
      <c r="T16" s="1">
        <v>0.045</v>
      </c>
      <c r="U16">
        <v>140</v>
      </c>
      <c r="V16">
        <v>46</v>
      </c>
      <c r="W16">
        <v>14</v>
      </c>
      <c r="X16" s="1">
        <v>0.032</v>
      </c>
      <c r="Y16">
        <v>99.2</v>
      </c>
      <c r="Z16">
        <v>66</v>
      </c>
      <c r="AA16">
        <v>0</v>
      </c>
      <c r="AB16" s="1">
        <v>0</v>
      </c>
      <c r="AC16">
        <v>0</v>
      </c>
      <c r="AD16">
        <v>0</v>
      </c>
      <c r="AE16">
        <v>21</v>
      </c>
      <c r="AF16" s="1">
        <v>0.039</v>
      </c>
      <c r="AG16">
        <v>122.4</v>
      </c>
      <c r="AH16">
        <v>96</v>
      </c>
      <c r="AI16">
        <v>8</v>
      </c>
      <c r="AJ16" s="1">
        <v>0.03</v>
      </c>
      <c r="AK16">
        <v>94.2</v>
      </c>
      <c r="AL16">
        <v>37</v>
      </c>
      <c r="AM16">
        <v>26</v>
      </c>
      <c r="AN16" s="1">
        <v>0.046</v>
      </c>
      <c r="AO16">
        <v>142.6</v>
      </c>
      <c r="AP16">
        <v>120</v>
      </c>
      <c r="AQ16">
        <v>18</v>
      </c>
      <c r="AR16" s="1">
        <v>0.029</v>
      </c>
      <c r="AS16">
        <v>89.3</v>
      </c>
      <c r="AT16">
        <v>82</v>
      </c>
      <c r="AU16">
        <v>2</v>
      </c>
      <c r="AV16" s="1">
        <v>0.038</v>
      </c>
      <c r="AW16">
        <v>117.7</v>
      </c>
      <c r="AX16">
        <v>9</v>
      </c>
      <c r="AY16">
        <v>16</v>
      </c>
      <c r="AZ16" s="1">
        <v>0.032</v>
      </c>
      <c r="BA16">
        <v>99.5</v>
      </c>
      <c r="BB16">
        <v>76</v>
      </c>
      <c r="BC16">
        <v>6</v>
      </c>
      <c r="BD16" s="1">
        <v>0.03</v>
      </c>
      <c r="BE16">
        <v>92.2</v>
      </c>
      <c r="BF16">
        <v>28</v>
      </c>
      <c r="BG16">
        <v>6</v>
      </c>
      <c r="BH16" s="1">
        <v>0.063</v>
      </c>
      <c r="BI16">
        <v>195.5</v>
      </c>
      <c r="BJ16">
        <v>26</v>
      </c>
      <c r="BK16">
        <v>1</v>
      </c>
      <c r="BL16" s="1">
        <v>0.03</v>
      </c>
      <c r="BM16">
        <v>94</v>
      </c>
      <c r="BN16">
        <v>4</v>
      </c>
      <c r="BO16">
        <v>0</v>
      </c>
      <c r="BP16" s="1">
        <v>0</v>
      </c>
      <c r="BQ16">
        <v>0</v>
      </c>
      <c r="BR16">
        <v>0</v>
      </c>
      <c r="BS16">
        <v>11</v>
      </c>
      <c r="BT16" s="1">
        <v>0.044</v>
      </c>
      <c r="BU16">
        <v>136.4</v>
      </c>
      <c r="BV16">
        <v>52</v>
      </c>
      <c r="BW16">
        <v>0</v>
      </c>
      <c r="BX16" s="1">
        <v>0.02</v>
      </c>
      <c r="BY16">
        <v>60.8</v>
      </c>
      <c r="BZ16">
        <v>2</v>
      </c>
    </row>
    <row r="17" spans="2:78" ht="12.75">
      <c r="B17" s="8" t="s">
        <v>37</v>
      </c>
      <c r="C17" s="8">
        <v>389</v>
      </c>
      <c r="D17" s="20">
        <v>0.039</v>
      </c>
      <c r="E17" s="8">
        <v>100</v>
      </c>
      <c r="F17" s="9">
        <v>1820</v>
      </c>
      <c r="G17" s="21">
        <v>148</v>
      </c>
      <c r="H17" s="23">
        <v>0.055</v>
      </c>
      <c r="I17" s="21">
        <v>141.8</v>
      </c>
      <c r="J17" s="21">
        <v>693</v>
      </c>
      <c r="K17">
        <v>55</v>
      </c>
      <c r="L17" s="1">
        <v>0.056</v>
      </c>
      <c r="M17">
        <v>143.9</v>
      </c>
      <c r="N17">
        <v>256</v>
      </c>
      <c r="O17">
        <v>5</v>
      </c>
      <c r="P17" s="1">
        <v>0.035</v>
      </c>
      <c r="Q17">
        <v>89.8</v>
      </c>
      <c r="R17">
        <v>25</v>
      </c>
      <c r="S17">
        <v>10</v>
      </c>
      <c r="T17" s="1">
        <v>0.043</v>
      </c>
      <c r="U17">
        <v>110.8</v>
      </c>
      <c r="V17">
        <v>44</v>
      </c>
      <c r="W17">
        <v>12</v>
      </c>
      <c r="X17" s="1">
        <v>0.027</v>
      </c>
      <c r="Y17">
        <v>70.4</v>
      </c>
      <c r="Z17">
        <v>56</v>
      </c>
      <c r="AA17">
        <v>0</v>
      </c>
      <c r="AB17" s="1">
        <v>0.016</v>
      </c>
      <c r="AC17">
        <v>42.4</v>
      </c>
      <c r="AD17">
        <v>2</v>
      </c>
      <c r="AE17">
        <v>23</v>
      </c>
      <c r="AF17" s="1">
        <v>0.044</v>
      </c>
      <c r="AG17">
        <v>112.2</v>
      </c>
      <c r="AH17">
        <v>107</v>
      </c>
      <c r="AI17">
        <v>20</v>
      </c>
      <c r="AJ17" s="1">
        <v>0.077</v>
      </c>
      <c r="AK17">
        <v>196.8</v>
      </c>
      <c r="AL17">
        <v>92</v>
      </c>
      <c r="AM17">
        <v>26</v>
      </c>
      <c r="AN17" s="1">
        <v>0.046</v>
      </c>
      <c r="AO17">
        <v>118.7</v>
      </c>
      <c r="AP17">
        <v>121</v>
      </c>
      <c r="AQ17">
        <v>48</v>
      </c>
      <c r="AR17" s="1">
        <v>0.079</v>
      </c>
      <c r="AS17">
        <v>202.2</v>
      </c>
      <c r="AT17">
        <v>226</v>
      </c>
      <c r="AU17">
        <v>2</v>
      </c>
      <c r="AV17" s="1">
        <v>0.04</v>
      </c>
      <c r="AW17">
        <v>102.5</v>
      </c>
      <c r="AX17">
        <v>9</v>
      </c>
      <c r="AY17">
        <v>26</v>
      </c>
      <c r="AZ17" s="1">
        <v>0.051</v>
      </c>
      <c r="BA17">
        <v>130</v>
      </c>
      <c r="BB17">
        <v>119</v>
      </c>
      <c r="BC17">
        <v>15</v>
      </c>
      <c r="BD17" s="1">
        <v>0.075</v>
      </c>
      <c r="BE17">
        <v>193.9</v>
      </c>
      <c r="BF17">
        <v>71</v>
      </c>
      <c r="BG17">
        <v>4</v>
      </c>
      <c r="BH17" s="1">
        <v>0.041</v>
      </c>
      <c r="BI17">
        <v>106.3</v>
      </c>
      <c r="BJ17">
        <v>17</v>
      </c>
      <c r="BK17">
        <v>2</v>
      </c>
      <c r="BL17" s="1">
        <v>0.055</v>
      </c>
      <c r="BM17">
        <v>142.7</v>
      </c>
      <c r="BN17">
        <v>8</v>
      </c>
      <c r="BO17">
        <v>0</v>
      </c>
      <c r="BP17" s="1">
        <v>0</v>
      </c>
      <c r="BQ17">
        <v>0</v>
      </c>
      <c r="BR17">
        <v>0</v>
      </c>
      <c r="BS17">
        <v>17</v>
      </c>
      <c r="BT17" s="1">
        <v>0.066</v>
      </c>
      <c r="BU17">
        <v>170.7</v>
      </c>
      <c r="BV17">
        <v>78</v>
      </c>
      <c r="BW17">
        <v>1</v>
      </c>
      <c r="BX17" s="1">
        <v>0.052</v>
      </c>
      <c r="BY17">
        <v>134.1</v>
      </c>
      <c r="BZ17">
        <v>6</v>
      </c>
    </row>
    <row r="18" spans="2:78" ht="12.75">
      <c r="B18" s="8" t="s">
        <v>38</v>
      </c>
      <c r="C18" s="8">
        <v>469</v>
      </c>
      <c r="D18" s="20">
        <v>0.047</v>
      </c>
      <c r="E18" s="8">
        <v>100</v>
      </c>
      <c r="F18" s="9">
        <v>2196</v>
      </c>
      <c r="G18" s="21">
        <v>231</v>
      </c>
      <c r="H18" s="23">
        <v>0.086</v>
      </c>
      <c r="I18" s="21">
        <v>183.3</v>
      </c>
      <c r="J18" s="22">
        <v>1082</v>
      </c>
      <c r="K18">
        <v>97</v>
      </c>
      <c r="L18" s="1">
        <v>0.1</v>
      </c>
      <c r="M18">
        <v>212.1</v>
      </c>
      <c r="N18">
        <v>456</v>
      </c>
      <c r="O18">
        <v>11</v>
      </c>
      <c r="P18" s="1">
        <v>0.07</v>
      </c>
      <c r="Q18">
        <v>149.9</v>
      </c>
      <c r="R18">
        <v>51</v>
      </c>
      <c r="S18">
        <v>12</v>
      </c>
      <c r="T18" s="1">
        <v>0.052</v>
      </c>
      <c r="U18">
        <v>111.7</v>
      </c>
      <c r="V18">
        <v>54</v>
      </c>
      <c r="W18">
        <v>52</v>
      </c>
      <c r="X18" s="1">
        <v>0.119</v>
      </c>
      <c r="Y18">
        <v>254.3</v>
      </c>
      <c r="Z18">
        <v>246</v>
      </c>
      <c r="AA18">
        <v>2</v>
      </c>
      <c r="AB18" s="1">
        <v>0.06</v>
      </c>
      <c r="AC18">
        <v>127.3</v>
      </c>
      <c r="AD18">
        <v>7</v>
      </c>
      <c r="AE18">
        <v>47</v>
      </c>
      <c r="AF18" s="1">
        <v>0.09</v>
      </c>
      <c r="AG18">
        <v>192.7</v>
      </c>
      <c r="AH18">
        <v>222</v>
      </c>
      <c r="AI18">
        <v>20</v>
      </c>
      <c r="AJ18" s="1">
        <v>0.076</v>
      </c>
      <c r="AK18">
        <v>162.9</v>
      </c>
      <c r="AL18">
        <v>92</v>
      </c>
      <c r="AM18">
        <v>51</v>
      </c>
      <c r="AN18" s="1">
        <v>0.091</v>
      </c>
      <c r="AO18">
        <v>193</v>
      </c>
      <c r="AP18">
        <v>237</v>
      </c>
      <c r="AQ18">
        <v>64</v>
      </c>
      <c r="AR18" s="1">
        <v>0.105</v>
      </c>
      <c r="AS18">
        <v>222.9</v>
      </c>
      <c r="AT18">
        <v>300</v>
      </c>
      <c r="AU18">
        <v>7</v>
      </c>
      <c r="AV18" s="1">
        <v>0.134</v>
      </c>
      <c r="AW18">
        <v>285.2</v>
      </c>
      <c r="AX18">
        <v>30</v>
      </c>
      <c r="AY18">
        <v>41</v>
      </c>
      <c r="AZ18" s="1">
        <v>0.081</v>
      </c>
      <c r="BA18">
        <v>172.2</v>
      </c>
      <c r="BB18">
        <v>191</v>
      </c>
      <c r="BC18">
        <v>11</v>
      </c>
      <c r="BD18" s="1">
        <v>0.054</v>
      </c>
      <c r="BE18">
        <v>115.1</v>
      </c>
      <c r="BF18">
        <v>51</v>
      </c>
      <c r="BG18">
        <v>7</v>
      </c>
      <c r="BH18" s="1">
        <v>0.083</v>
      </c>
      <c r="BI18">
        <v>176.3</v>
      </c>
      <c r="BJ18">
        <v>35</v>
      </c>
      <c r="BK18">
        <v>0</v>
      </c>
      <c r="BL18" s="1">
        <v>0</v>
      </c>
      <c r="BM18">
        <v>0</v>
      </c>
      <c r="BN18">
        <v>0</v>
      </c>
      <c r="BO18">
        <v>1</v>
      </c>
      <c r="BP18" s="1">
        <v>0.039</v>
      </c>
      <c r="BQ18">
        <v>83</v>
      </c>
      <c r="BR18">
        <v>4</v>
      </c>
      <c r="BS18">
        <v>16</v>
      </c>
      <c r="BT18" s="1">
        <v>0.065</v>
      </c>
      <c r="BU18">
        <v>139.3</v>
      </c>
      <c r="BV18">
        <v>77</v>
      </c>
      <c r="BW18">
        <v>5</v>
      </c>
      <c r="BX18" s="1">
        <v>0.182</v>
      </c>
      <c r="BY18">
        <v>388.1</v>
      </c>
      <c r="BZ18">
        <v>21</v>
      </c>
    </row>
    <row r="19" spans="2:78" ht="12.75">
      <c r="B19" s="8" t="s">
        <v>39</v>
      </c>
      <c r="C19" s="8">
        <v>598</v>
      </c>
      <c r="D19" s="20">
        <v>0.06</v>
      </c>
      <c r="E19" s="8">
        <v>100</v>
      </c>
      <c r="F19" s="9">
        <v>2800</v>
      </c>
      <c r="G19" s="21">
        <v>104</v>
      </c>
      <c r="H19" s="23">
        <v>0.039</v>
      </c>
      <c r="I19" s="21">
        <v>64.5</v>
      </c>
      <c r="J19" s="21">
        <v>485</v>
      </c>
      <c r="K19">
        <v>41</v>
      </c>
      <c r="L19" s="1">
        <v>0.042</v>
      </c>
      <c r="M19">
        <v>70.6</v>
      </c>
      <c r="N19">
        <v>193</v>
      </c>
      <c r="O19">
        <v>7</v>
      </c>
      <c r="P19" s="1">
        <v>0.043</v>
      </c>
      <c r="Q19">
        <v>71.8</v>
      </c>
      <c r="R19">
        <v>31</v>
      </c>
      <c r="S19">
        <v>11</v>
      </c>
      <c r="T19" s="1">
        <v>0.049</v>
      </c>
      <c r="U19">
        <v>82</v>
      </c>
      <c r="V19">
        <v>51</v>
      </c>
      <c r="W19">
        <v>14</v>
      </c>
      <c r="X19" s="1">
        <v>0.031</v>
      </c>
      <c r="Y19">
        <v>52.6</v>
      </c>
      <c r="Z19">
        <v>65</v>
      </c>
      <c r="AA19">
        <v>3</v>
      </c>
      <c r="AB19" s="1">
        <v>0.11</v>
      </c>
      <c r="AC19">
        <v>183.7</v>
      </c>
      <c r="AD19">
        <v>13</v>
      </c>
      <c r="AE19">
        <v>12</v>
      </c>
      <c r="AF19" s="1">
        <v>0.023</v>
      </c>
      <c r="AG19">
        <v>37.8</v>
      </c>
      <c r="AH19">
        <v>55</v>
      </c>
      <c r="AI19">
        <v>7</v>
      </c>
      <c r="AJ19" s="1">
        <v>0.028</v>
      </c>
      <c r="AK19">
        <v>46.5</v>
      </c>
      <c r="AL19">
        <v>33</v>
      </c>
      <c r="AM19">
        <v>25</v>
      </c>
      <c r="AN19" s="1">
        <v>0.046</v>
      </c>
      <c r="AO19">
        <v>76.2</v>
      </c>
      <c r="AP19">
        <v>119</v>
      </c>
      <c r="AQ19">
        <v>22</v>
      </c>
      <c r="AR19" s="1">
        <v>0.036</v>
      </c>
      <c r="AS19">
        <v>60.9</v>
      </c>
      <c r="AT19">
        <v>105</v>
      </c>
      <c r="AU19">
        <v>2</v>
      </c>
      <c r="AV19" s="1">
        <v>0.045</v>
      </c>
      <c r="AW19">
        <v>75.8</v>
      </c>
      <c r="AX19">
        <v>10</v>
      </c>
      <c r="AY19">
        <v>19</v>
      </c>
      <c r="AZ19" s="1">
        <v>0.038</v>
      </c>
      <c r="BA19">
        <v>63</v>
      </c>
      <c r="BB19">
        <v>89</v>
      </c>
      <c r="BC19">
        <v>14</v>
      </c>
      <c r="BD19" s="1">
        <v>0.068</v>
      </c>
      <c r="BE19">
        <v>114.3</v>
      </c>
      <c r="BF19">
        <v>65</v>
      </c>
      <c r="BG19">
        <v>4</v>
      </c>
      <c r="BH19" s="1">
        <v>0.05</v>
      </c>
      <c r="BI19">
        <v>83.9</v>
      </c>
      <c r="BJ19">
        <v>21</v>
      </c>
      <c r="BK19">
        <v>1</v>
      </c>
      <c r="BL19" s="1">
        <v>0.044</v>
      </c>
      <c r="BM19">
        <v>73.2</v>
      </c>
      <c r="BN19">
        <v>6</v>
      </c>
      <c r="BO19">
        <v>0</v>
      </c>
      <c r="BP19" s="1">
        <v>0</v>
      </c>
      <c r="BQ19">
        <v>0</v>
      </c>
      <c r="BR19">
        <v>0</v>
      </c>
      <c r="BS19">
        <v>6</v>
      </c>
      <c r="BT19" s="1">
        <v>0.025</v>
      </c>
      <c r="BU19">
        <v>41.7</v>
      </c>
      <c r="BV19">
        <v>29</v>
      </c>
      <c r="BW19">
        <v>1</v>
      </c>
      <c r="BX19" s="1">
        <v>0.033</v>
      </c>
      <c r="BY19">
        <v>54.9</v>
      </c>
      <c r="BZ19">
        <v>4</v>
      </c>
    </row>
    <row r="20" spans="2:78" ht="12.75">
      <c r="B20" s="8" t="s">
        <v>40</v>
      </c>
      <c r="C20" s="8">
        <v>484</v>
      </c>
      <c r="D20" s="20">
        <v>0.048</v>
      </c>
      <c r="E20" s="8">
        <v>100</v>
      </c>
      <c r="F20" s="9">
        <v>2265</v>
      </c>
      <c r="G20" s="21">
        <v>89</v>
      </c>
      <c r="H20" s="23">
        <v>0.033</v>
      </c>
      <c r="I20" s="21">
        <v>68.1</v>
      </c>
      <c r="J20" s="21">
        <v>414</v>
      </c>
      <c r="K20">
        <v>38</v>
      </c>
      <c r="L20" s="1">
        <v>0.039</v>
      </c>
      <c r="M20">
        <v>80.5</v>
      </c>
      <c r="N20">
        <v>178</v>
      </c>
      <c r="O20">
        <v>3</v>
      </c>
      <c r="P20" s="1">
        <v>0.021</v>
      </c>
      <c r="Q20">
        <v>43.8</v>
      </c>
      <c r="R20">
        <v>15</v>
      </c>
      <c r="S20">
        <v>6</v>
      </c>
      <c r="T20" s="1">
        <v>0.025</v>
      </c>
      <c r="U20">
        <v>52.4</v>
      </c>
      <c r="V20">
        <v>26</v>
      </c>
      <c r="W20">
        <v>20</v>
      </c>
      <c r="X20" s="1">
        <v>0.045</v>
      </c>
      <c r="Y20">
        <v>93.3</v>
      </c>
      <c r="Z20">
        <v>93</v>
      </c>
      <c r="AA20">
        <v>6</v>
      </c>
      <c r="AB20" s="1">
        <v>0.224</v>
      </c>
      <c r="AC20">
        <v>462.8</v>
      </c>
      <c r="AD20">
        <v>27</v>
      </c>
      <c r="AE20">
        <v>16</v>
      </c>
      <c r="AF20" s="1">
        <v>0.031</v>
      </c>
      <c r="AG20">
        <v>63.5</v>
      </c>
      <c r="AH20">
        <v>75</v>
      </c>
      <c r="AI20">
        <v>7</v>
      </c>
      <c r="AJ20" s="1">
        <v>0.026</v>
      </c>
      <c r="AK20">
        <v>54.6</v>
      </c>
      <c r="AL20">
        <v>32</v>
      </c>
      <c r="AM20">
        <v>20</v>
      </c>
      <c r="AN20" s="1">
        <v>0.036</v>
      </c>
      <c r="AO20">
        <v>74.1</v>
      </c>
      <c r="AP20">
        <v>94</v>
      </c>
      <c r="AQ20">
        <v>27</v>
      </c>
      <c r="AR20" s="1">
        <v>0.044</v>
      </c>
      <c r="AS20">
        <v>91.6</v>
      </c>
      <c r="AT20">
        <v>127</v>
      </c>
      <c r="AU20">
        <v>2</v>
      </c>
      <c r="AV20" s="1">
        <v>0.038</v>
      </c>
      <c r="AW20">
        <v>77.6</v>
      </c>
      <c r="AX20">
        <v>9</v>
      </c>
      <c r="AY20">
        <v>24</v>
      </c>
      <c r="AZ20" s="1">
        <v>0.047</v>
      </c>
      <c r="BA20">
        <v>96.6</v>
      </c>
      <c r="BB20">
        <v>110</v>
      </c>
      <c r="BC20">
        <v>11</v>
      </c>
      <c r="BD20" s="1">
        <v>0.054</v>
      </c>
      <c r="BE20">
        <v>112.6</v>
      </c>
      <c r="BF20">
        <v>51</v>
      </c>
      <c r="BG20">
        <v>0</v>
      </c>
      <c r="BH20" s="1">
        <v>0</v>
      </c>
      <c r="BI20">
        <v>0</v>
      </c>
      <c r="BJ20">
        <v>0</v>
      </c>
      <c r="BK20">
        <v>2</v>
      </c>
      <c r="BL20" s="1">
        <v>0.074</v>
      </c>
      <c r="BM20">
        <v>152.2</v>
      </c>
      <c r="BN20">
        <v>10</v>
      </c>
      <c r="BO20">
        <v>4</v>
      </c>
      <c r="BP20" s="1">
        <v>0.166</v>
      </c>
      <c r="BQ20">
        <v>342.8</v>
      </c>
      <c r="BR20">
        <v>17</v>
      </c>
      <c r="BS20">
        <v>10</v>
      </c>
      <c r="BT20" s="1">
        <v>0.04</v>
      </c>
      <c r="BU20">
        <v>83.1</v>
      </c>
      <c r="BV20">
        <v>47</v>
      </c>
      <c r="BW20">
        <v>0</v>
      </c>
      <c r="BX20" s="1">
        <v>0</v>
      </c>
      <c r="BY20">
        <v>0</v>
      </c>
      <c r="BZ20">
        <v>0</v>
      </c>
    </row>
    <row r="21" spans="2:78" ht="12.75">
      <c r="B21" s="8" t="s">
        <v>41</v>
      </c>
      <c r="C21" s="8">
        <v>305</v>
      </c>
      <c r="D21" s="20">
        <v>0.03</v>
      </c>
      <c r="E21" s="8">
        <v>100</v>
      </c>
      <c r="F21" s="9">
        <v>1426</v>
      </c>
      <c r="G21" s="21">
        <v>65</v>
      </c>
      <c r="H21" s="23">
        <v>0.024</v>
      </c>
      <c r="I21" s="21">
        <v>79.2</v>
      </c>
      <c r="J21" s="21">
        <v>303</v>
      </c>
      <c r="K21">
        <v>23</v>
      </c>
      <c r="L21" s="1">
        <v>0.023</v>
      </c>
      <c r="M21">
        <v>76.1</v>
      </c>
      <c r="N21">
        <v>106</v>
      </c>
      <c r="O21">
        <v>3</v>
      </c>
      <c r="P21" s="1">
        <v>0.023</v>
      </c>
      <c r="Q21">
        <v>74</v>
      </c>
      <c r="R21">
        <v>16</v>
      </c>
      <c r="S21">
        <v>10</v>
      </c>
      <c r="T21" s="1">
        <v>0.044</v>
      </c>
      <c r="U21">
        <v>143.1</v>
      </c>
      <c r="V21">
        <v>45</v>
      </c>
      <c r="W21">
        <v>13</v>
      </c>
      <c r="X21" s="1">
        <v>0.029</v>
      </c>
      <c r="Y21">
        <v>94.9</v>
      </c>
      <c r="Z21">
        <v>60</v>
      </c>
      <c r="AA21">
        <v>1</v>
      </c>
      <c r="AB21" s="1">
        <v>0.029</v>
      </c>
      <c r="AC21">
        <v>94.9</v>
      </c>
      <c r="AD21">
        <v>3</v>
      </c>
      <c r="AE21">
        <v>15</v>
      </c>
      <c r="AF21" s="1">
        <v>0.029</v>
      </c>
      <c r="AG21">
        <v>93.9</v>
      </c>
      <c r="AH21">
        <v>70</v>
      </c>
      <c r="AI21">
        <v>7</v>
      </c>
      <c r="AJ21" s="1">
        <v>0.029</v>
      </c>
      <c r="AK21">
        <v>95.1</v>
      </c>
      <c r="AL21">
        <v>35</v>
      </c>
      <c r="AM21">
        <v>15</v>
      </c>
      <c r="AN21" s="1">
        <v>0.027</v>
      </c>
      <c r="AO21">
        <v>90</v>
      </c>
      <c r="AP21">
        <v>72</v>
      </c>
      <c r="AQ21">
        <v>11</v>
      </c>
      <c r="AR21" s="1">
        <v>0.017</v>
      </c>
      <c r="AS21">
        <v>57.3</v>
      </c>
      <c r="AT21">
        <v>50</v>
      </c>
      <c r="AU21">
        <v>1</v>
      </c>
      <c r="AV21" s="1">
        <v>0.026</v>
      </c>
      <c r="AW21">
        <v>84.9</v>
      </c>
      <c r="AX21">
        <v>6</v>
      </c>
      <c r="AY21">
        <v>12</v>
      </c>
      <c r="AZ21" s="1">
        <v>0.024</v>
      </c>
      <c r="BA21">
        <v>79.9</v>
      </c>
      <c r="BB21">
        <v>58</v>
      </c>
      <c r="BC21">
        <v>5</v>
      </c>
      <c r="BD21" s="1">
        <v>0.024</v>
      </c>
      <c r="BE21">
        <v>79.2</v>
      </c>
      <c r="BF21">
        <v>23</v>
      </c>
      <c r="BG21">
        <v>2</v>
      </c>
      <c r="BH21" s="1">
        <v>0.017</v>
      </c>
      <c r="BI21">
        <v>56.3</v>
      </c>
      <c r="BJ21">
        <v>7</v>
      </c>
      <c r="BK21">
        <v>0</v>
      </c>
      <c r="BL21" s="1">
        <v>0</v>
      </c>
      <c r="BM21">
        <v>0</v>
      </c>
      <c r="BN21">
        <v>0</v>
      </c>
      <c r="BO21">
        <v>2</v>
      </c>
      <c r="BP21" s="1">
        <v>0.08</v>
      </c>
      <c r="BQ21">
        <v>263.9</v>
      </c>
      <c r="BR21">
        <v>8</v>
      </c>
      <c r="BS21">
        <v>5</v>
      </c>
      <c r="BT21" s="1">
        <v>0.02</v>
      </c>
      <c r="BU21">
        <v>67.2</v>
      </c>
      <c r="BV21">
        <v>24</v>
      </c>
      <c r="BW21">
        <v>0</v>
      </c>
      <c r="BX21" s="1">
        <v>0</v>
      </c>
      <c r="BY21">
        <v>0</v>
      </c>
      <c r="BZ21">
        <v>0</v>
      </c>
    </row>
    <row r="22" spans="2:78" ht="12.75">
      <c r="B22" s="8" t="s">
        <v>42</v>
      </c>
      <c r="C22" s="8">
        <v>565</v>
      </c>
      <c r="D22" s="20">
        <v>0.056</v>
      </c>
      <c r="E22" s="8">
        <v>100</v>
      </c>
      <c r="F22" s="9">
        <v>2645</v>
      </c>
      <c r="G22" s="21">
        <v>107</v>
      </c>
      <c r="H22" s="23">
        <v>0.04</v>
      </c>
      <c r="I22" s="21">
        <v>70.2</v>
      </c>
      <c r="J22" s="21">
        <v>499</v>
      </c>
      <c r="K22">
        <v>37</v>
      </c>
      <c r="L22" s="1">
        <v>0.037</v>
      </c>
      <c r="M22">
        <v>66</v>
      </c>
      <c r="N22">
        <v>171</v>
      </c>
      <c r="O22">
        <v>11</v>
      </c>
      <c r="P22" s="1">
        <v>0.07</v>
      </c>
      <c r="Q22">
        <v>124.5</v>
      </c>
      <c r="R22">
        <v>51</v>
      </c>
      <c r="S22">
        <v>13</v>
      </c>
      <c r="T22" s="1">
        <v>0.059</v>
      </c>
      <c r="U22">
        <v>104</v>
      </c>
      <c r="V22">
        <v>61</v>
      </c>
      <c r="W22">
        <v>17</v>
      </c>
      <c r="X22" s="1">
        <v>0.038</v>
      </c>
      <c r="Y22">
        <v>66.9</v>
      </c>
      <c r="Z22">
        <v>78</v>
      </c>
      <c r="AA22">
        <v>1</v>
      </c>
      <c r="AB22" s="1">
        <v>0.021</v>
      </c>
      <c r="AC22">
        <v>38</v>
      </c>
      <c r="AD22">
        <v>3</v>
      </c>
      <c r="AE22">
        <v>21</v>
      </c>
      <c r="AF22" s="1">
        <v>0.04</v>
      </c>
      <c r="AG22">
        <v>70.2</v>
      </c>
      <c r="AH22">
        <v>97</v>
      </c>
      <c r="AI22">
        <v>4</v>
      </c>
      <c r="AJ22" s="1">
        <v>0.015</v>
      </c>
      <c r="AK22">
        <v>26.1</v>
      </c>
      <c r="AL22">
        <v>18</v>
      </c>
      <c r="AM22">
        <v>21</v>
      </c>
      <c r="AN22" s="1">
        <v>0.037</v>
      </c>
      <c r="AO22">
        <v>66</v>
      </c>
      <c r="AP22">
        <v>97</v>
      </c>
      <c r="AQ22">
        <v>16</v>
      </c>
      <c r="AR22" s="1">
        <v>0.026</v>
      </c>
      <c r="AS22">
        <v>46.9</v>
      </c>
      <c r="AT22">
        <v>76</v>
      </c>
      <c r="AU22">
        <v>0</v>
      </c>
      <c r="AV22" s="1">
        <v>0</v>
      </c>
      <c r="AW22">
        <v>0</v>
      </c>
      <c r="AX22">
        <v>0</v>
      </c>
      <c r="AY22">
        <v>23</v>
      </c>
      <c r="AZ22" s="1">
        <v>0.046</v>
      </c>
      <c r="BA22">
        <v>81.6</v>
      </c>
      <c r="BB22">
        <v>109</v>
      </c>
      <c r="BC22">
        <v>5</v>
      </c>
      <c r="BD22" s="1">
        <v>0.025</v>
      </c>
      <c r="BE22">
        <v>44.9</v>
      </c>
      <c r="BF22">
        <v>24</v>
      </c>
      <c r="BG22">
        <v>1</v>
      </c>
      <c r="BH22" s="1">
        <v>0.006</v>
      </c>
      <c r="BI22">
        <v>10.5</v>
      </c>
      <c r="BJ22">
        <v>2</v>
      </c>
      <c r="BK22">
        <v>0</v>
      </c>
      <c r="BL22" s="1">
        <v>0</v>
      </c>
      <c r="BM22">
        <v>0</v>
      </c>
      <c r="BN22">
        <v>0</v>
      </c>
      <c r="BO22">
        <v>0</v>
      </c>
      <c r="BP22" s="1">
        <v>0</v>
      </c>
      <c r="BQ22">
        <v>0</v>
      </c>
      <c r="BR22">
        <v>0</v>
      </c>
      <c r="BS22">
        <v>12</v>
      </c>
      <c r="BT22" s="1">
        <v>0.047</v>
      </c>
      <c r="BU22">
        <v>83.9</v>
      </c>
      <c r="BV22">
        <v>56</v>
      </c>
      <c r="BW22">
        <v>2</v>
      </c>
      <c r="BX22" s="1">
        <v>0.072</v>
      </c>
      <c r="BY22">
        <v>126.6</v>
      </c>
      <c r="BZ22">
        <v>8</v>
      </c>
    </row>
    <row r="23" spans="2:78" ht="12.75">
      <c r="B23" s="8" t="s">
        <v>43</v>
      </c>
      <c r="C23" s="8">
        <v>133</v>
      </c>
      <c r="D23" s="20">
        <v>0.013</v>
      </c>
      <c r="E23" s="8">
        <v>100</v>
      </c>
      <c r="F23" s="8">
        <v>622</v>
      </c>
      <c r="G23" s="21">
        <v>49</v>
      </c>
      <c r="H23" s="23">
        <v>0.018</v>
      </c>
      <c r="I23" s="21">
        <v>136.4</v>
      </c>
      <c r="J23" s="21">
        <v>228</v>
      </c>
      <c r="K23">
        <v>14</v>
      </c>
      <c r="L23" s="1">
        <v>0.015</v>
      </c>
      <c r="M23">
        <v>110.8</v>
      </c>
      <c r="N23">
        <v>67</v>
      </c>
      <c r="O23">
        <v>4</v>
      </c>
      <c r="P23" s="1">
        <v>0.028</v>
      </c>
      <c r="Q23">
        <v>211.1</v>
      </c>
      <c r="R23">
        <v>20</v>
      </c>
      <c r="S23">
        <v>7</v>
      </c>
      <c r="T23" s="1">
        <v>0.031</v>
      </c>
      <c r="U23">
        <v>230.6</v>
      </c>
      <c r="V23">
        <v>32</v>
      </c>
      <c r="W23">
        <v>14</v>
      </c>
      <c r="X23" s="1">
        <v>0.032</v>
      </c>
      <c r="Y23">
        <v>237.3</v>
      </c>
      <c r="Z23">
        <v>65</v>
      </c>
      <c r="AA23">
        <v>0</v>
      </c>
      <c r="AB23" s="1">
        <v>0</v>
      </c>
      <c r="AC23">
        <v>0</v>
      </c>
      <c r="AD23">
        <v>0</v>
      </c>
      <c r="AE23">
        <v>2</v>
      </c>
      <c r="AF23" s="1">
        <v>0.004</v>
      </c>
      <c r="AG23">
        <v>27.2</v>
      </c>
      <c r="AH23">
        <v>9</v>
      </c>
      <c r="AI23">
        <v>4</v>
      </c>
      <c r="AJ23" s="1">
        <v>0.015</v>
      </c>
      <c r="AK23">
        <v>115.7</v>
      </c>
      <c r="AL23">
        <v>19</v>
      </c>
      <c r="AM23">
        <v>12</v>
      </c>
      <c r="AN23" s="1">
        <v>0.021</v>
      </c>
      <c r="AO23">
        <v>157.6</v>
      </c>
      <c r="AP23">
        <v>55</v>
      </c>
      <c r="AQ23">
        <v>7</v>
      </c>
      <c r="AR23" s="1">
        <v>0.012</v>
      </c>
      <c r="AS23">
        <v>91.1</v>
      </c>
      <c r="AT23">
        <v>35</v>
      </c>
      <c r="AU23">
        <v>0</v>
      </c>
      <c r="AV23" s="1">
        <v>0.007</v>
      </c>
      <c r="AW23">
        <v>49.2</v>
      </c>
      <c r="AX23">
        <v>1</v>
      </c>
      <c r="AY23">
        <v>12</v>
      </c>
      <c r="AZ23" s="1">
        <v>0.023</v>
      </c>
      <c r="BA23">
        <v>174.8</v>
      </c>
      <c r="BB23">
        <v>55</v>
      </c>
      <c r="BC23">
        <v>4</v>
      </c>
      <c r="BD23" s="1">
        <v>0.018</v>
      </c>
      <c r="BE23">
        <v>132.9</v>
      </c>
      <c r="BF23">
        <v>17</v>
      </c>
      <c r="BG23">
        <v>1</v>
      </c>
      <c r="BH23" s="1">
        <v>0.013</v>
      </c>
      <c r="BI23">
        <v>98.4</v>
      </c>
      <c r="BJ23">
        <v>5</v>
      </c>
      <c r="BK23">
        <v>2</v>
      </c>
      <c r="BL23" s="1">
        <v>0.052</v>
      </c>
      <c r="BM23">
        <v>394.9</v>
      </c>
      <c r="BN23">
        <v>7</v>
      </c>
      <c r="BO23">
        <v>2</v>
      </c>
      <c r="BP23" s="1">
        <v>0.086</v>
      </c>
      <c r="BQ23">
        <v>647.7</v>
      </c>
      <c r="BR23">
        <v>9</v>
      </c>
      <c r="BS23">
        <v>3</v>
      </c>
      <c r="BT23" s="1">
        <v>0.013</v>
      </c>
      <c r="BU23">
        <v>95.4</v>
      </c>
      <c r="BV23">
        <v>15</v>
      </c>
      <c r="BW23">
        <v>0</v>
      </c>
      <c r="BX23" s="1">
        <v>0</v>
      </c>
      <c r="BY23">
        <v>0</v>
      </c>
      <c r="BZ23">
        <v>0</v>
      </c>
    </row>
    <row r="24" spans="2:78" ht="12.75">
      <c r="B24" s="8" t="s">
        <v>44</v>
      </c>
      <c r="C24" s="8">
        <v>1.546</v>
      </c>
      <c r="D24" s="20">
        <v>0.155</v>
      </c>
      <c r="E24" s="8">
        <v>100</v>
      </c>
      <c r="F24" s="9">
        <v>7236</v>
      </c>
      <c r="G24" s="21">
        <v>585</v>
      </c>
      <c r="H24" s="23">
        <v>0.218</v>
      </c>
      <c r="I24" s="21">
        <v>140.8</v>
      </c>
      <c r="J24" s="22">
        <v>2737</v>
      </c>
      <c r="K24">
        <v>215</v>
      </c>
      <c r="L24" s="1">
        <v>0.22</v>
      </c>
      <c r="M24">
        <v>142.3</v>
      </c>
      <c r="N24" s="2">
        <v>1008</v>
      </c>
      <c r="O24">
        <v>34</v>
      </c>
      <c r="P24" s="1">
        <v>0.219</v>
      </c>
      <c r="Q24">
        <v>142</v>
      </c>
      <c r="R24">
        <v>158</v>
      </c>
      <c r="S24">
        <v>44</v>
      </c>
      <c r="T24" s="1">
        <v>0.201</v>
      </c>
      <c r="U24">
        <v>129.8</v>
      </c>
      <c r="V24">
        <v>207</v>
      </c>
      <c r="W24">
        <v>106</v>
      </c>
      <c r="X24" s="1">
        <v>0.24</v>
      </c>
      <c r="Y24">
        <v>155.3</v>
      </c>
      <c r="Z24">
        <v>494</v>
      </c>
      <c r="AA24">
        <v>5</v>
      </c>
      <c r="AB24" s="1">
        <v>0.211</v>
      </c>
      <c r="AC24">
        <v>136.7</v>
      </c>
      <c r="AD24">
        <v>25</v>
      </c>
      <c r="AE24">
        <v>131</v>
      </c>
      <c r="AF24" s="1">
        <v>0.25</v>
      </c>
      <c r="AG24">
        <v>161.9</v>
      </c>
      <c r="AH24">
        <v>613</v>
      </c>
      <c r="AI24">
        <v>53</v>
      </c>
      <c r="AJ24" s="1">
        <v>0.205</v>
      </c>
      <c r="AK24">
        <v>132.6</v>
      </c>
      <c r="AL24">
        <v>247</v>
      </c>
      <c r="AM24">
        <v>111</v>
      </c>
      <c r="AN24" s="1">
        <v>0.199</v>
      </c>
      <c r="AO24">
        <v>128.9</v>
      </c>
      <c r="AP24">
        <v>520</v>
      </c>
      <c r="AQ24">
        <v>95</v>
      </c>
      <c r="AR24" s="1">
        <v>0.155</v>
      </c>
      <c r="AS24">
        <v>100.5</v>
      </c>
      <c r="AT24">
        <v>446</v>
      </c>
      <c r="AU24">
        <v>13</v>
      </c>
      <c r="AV24" s="1">
        <v>0.274</v>
      </c>
      <c r="AW24">
        <v>177.5</v>
      </c>
      <c r="AX24">
        <v>62</v>
      </c>
      <c r="AY24">
        <v>108</v>
      </c>
      <c r="AZ24" s="1">
        <v>0.215</v>
      </c>
      <c r="BA24">
        <v>139</v>
      </c>
      <c r="BB24">
        <v>507</v>
      </c>
      <c r="BC24">
        <v>47</v>
      </c>
      <c r="BD24" s="1">
        <v>0.231</v>
      </c>
      <c r="BE24">
        <v>149.5</v>
      </c>
      <c r="BF24">
        <v>218</v>
      </c>
      <c r="BG24">
        <v>13</v>
      </c>
      <c r="BH24" s="1">
        <v>0.141</v>
      </c>
      <c r="BI24">
        <v>91.3</v>
      </c>
      <c r="BJ24">
        <v>59</v>
      </c>
      <c r="BK24">
        <v>11</v>
      </c>
      <c r="BL24" s="1">
        <v>0.371</v>
      </c>
      <c r="BM24">
        <v>240.3</v>
      </c>
      <c r="BN24">
        <v>52</v>
      </c>
      <c r="BO24">
        <v>7</v>
      </c>
      <c r="BP24" s="1">
        <v>0.327</v>
      </c>
      <c r="BQ24">
        <v>211.8</v>
      </c>
      <c r="BR24">
        <v>33</v>
      </c>
      <c r="BS24">
        <v>43</v>
      </c>
      <c r="BT24" s="1">
        <v>0.169</v>
      </c>
      <c r="BU24">
        <v>109.6</v>
      </c>
      <c r="BV24">
        <v>200</v>
      </c>
      <c r="BW24">
        <v>5</v>
      </c>
      <c r="BX24" s="1">
        <v>0.187</v>
      </c>
      <c r="BY24">
        <v>121.1</v>
      </c>
      <c r="BZ24">
        <v>22</v>
      </c>
    </row>
    <row r="25" spans="2:78" ht="12.75">
      <c r="B25" s="8" t="s">
        <v>45</v>
      </c>
      <c r="C25" s="8">
        <v>1.031</v>
      </c>
      <c r="D25" s="20">
        <v>0.103</v>
      </c>
      <c r="E25" s="8">
        <v>100</v>
      </c>
      <c r="F25" s="9">
        <v>4828</v>
      </c>
      <c r="G25" s="21">
        <v>189</v>
      </c>
      <c r="H25" s="23">
        <v>0.071</v>
      </c>
      <c r="I25" s="21">
        <v>68.4</v>
      </c>
      <c r="J25" s="21">
        <v>887</v>
      </c>
      <c r="K25">
        <v>65</v>
      </c>
      <c r="L25" s="1">
        <v>0.067</v>
      </c>
      <c r="M25">
        <v>64.7</v>
      </c>
      <c r="N25">
        <v>306</v>
      </c>
      <c r="O25">
        <v>14</v>
      </c>
      <c r="P25" s="1">
        <v>0.09</v>
      </c>
      <c r="Q25">
        <v>86.8</v>
      </c>
      <c r="R25">
        <v>64</v>
      </c>
      <c r="S25">
        <v>11</v>
      </c>
      <c r="T25" s="1">
        <v>0.048</v>
      </c>
      <c r="U25">
        <v>46.2</v>
      </c>
      <c r="V25">
        <v>49</v>
      </c>
      <c r="W25">
        <v>36</v>
      </c>
      <c r="X25" s="1">
        <v>0.081</v>
      </c>
      <c r="Y25">
        <v>78.7</v>
      </c>
      <c r="Z25">
        <v>167</v>
      </c>
      <c r="AA25">
        <v>4</v>
      </c>
      <c r="AB25" s="1">
        <v>0.15</v>
      </c>
      <c r="AC25">
        <v>145.3</v>
      </c>
      <c r="AD25">
        <v>18</v>
      </c>
      <c r="AE25">
        <v>46</v>
      </c>
      <c r="AF25" s="1">
        <v>0.087</v>
      </c>
      <c r="AG25">
        <v>84.7</v>
      </c>
      <c r="AH25">
        <v>214</v>
      </c>
      <c r="AI25">
        <v>6</v>
      </c>
      <c r="AJ25" s="1">
        <v>0.024</v>
      </c>
      <c r="AK25">
        <v>23.3</v>
      </c>
      <c r="AL25">
        <v>29</v>
      </c>
      <c r="AM25">
        <v>43</v>
      </c>
      <c r="AN25" s="1">
        <v>0.076</v>
      </c>
      <c r="AO25">
        <v>74.2</v>
      </c>
      <c r="AP25">
        <v>200</v>
      </c>
      <c r="AQ25">
        <v>25</v>
      </c>
      <c r="AR25" s="1">
        <v>0.041</v>
      </c>
      <c r="AS25">
        <v>40.2</v>
      </c>
      <c r="AT25">
        <v>119</v>
      </c>
      <c r="AU25">
        <v>2</v>
      </c>
      <c r="AV25" s="1">
        <v>0.049</v>
      </c>
      <c r="AW25">
        <v>47.4</v>
      </c>
      <c r="AX25">
        <v>11</v>
      </c>
      <c r="AY25">
        <v>41</v>
      </c>
      <c r="AZ25" s="1">
        <v>0.081</v>
      </c>
      <c r="BA25">
        <v>78.6</v>
      </c>
      <c r="BB25">
        <v>192</v>
      </c>
      <c r="BC25">
        <v>19</v>
      </c>
      <c r="BD25" s="1">
        <v>0.096</v>
      </c>
      <c r="BE25">
        <v>93.5</v>
      </c>
      <c r="BF25">
        <v>91</v>
      </c>
      <c r="BG25">
        <v>2</v>
      </c>
      <c r="BH25" s="1">
        <v>0.02</v>
      </c>
      <c r="BI25">
        <v>19</v>
      </c>
      <c r="BJ25">
        <v>8</v>
      </c>
      <c r="BK25">
        <v>4</v>
      </c>
      <c r="BL25" s="1">
        <v>0.127</v>
      </c>
      <c r="BM25">
        <v>123.4</v>
      </c>
      <c r="BN25">
        <v>18</v>
      </c>
      <c r="BO25">
        <v>3</v>
      </c>
      <c r="BP25" s="1">
        <v>0.148</v>
      </c>
      <c r="BQ25">
        <v>143.9</v>
      </c>
      <c r="BR25">
        <v>15</v>
      </c>
      <c r="BS25">
        <v>14</v>
      </c>
      <c r="BT25" s="1">
        <v>0.057</v>
      </c>
      <c r="BU25">
        <v>54.9</v>
      </c>
      <c r="BV25">
        <v>67</v>
      </c>
      <c r="BW25">
        <v>2</v>
      </c>
      <c r="BX25" s="1">
        <v>0.072</v>
      </c>
      <c r="BY25">
        <v>70</v>
      </c>
      <c r="BZ25">
        <v>8</v>
      </c>
    </row>
    <row r="26" spans="2:78" ht="12.75">
      <c r="B26" s="8" t="s">
        <v>46</v>
      </c>
      <c r="C26" s="8">
        <v>538</v>
      </c>
      <c r="D26" s="20">
        <v>0.054</v>
      </c>
      <c r="E26" s="8">
        <v>100</v>
      </c>
      <c r="F26" s="9">
        <v>2519</v>
      </c>
      <c r="G26" s="21">
        <v>96</v>
      </c>
      <c r="H26" s="23">
        <v>0.036</v>
      </c>
      <c r="I26" s="21">
        <v>66.3</v>
      </c>
      <c r="J26" s="21">
        <v>449</v>
      </c>
      <c r="K26">
        <v>26</v>
      </c>
      <c r="L26" s="1">
        <v>0.026</v>
      </c>
      <c r="M26">
        <v>49.1</v>
      </c>
      <c r="N26">
        <v>121</v>
      </c>
      <c r="O26">
        <v>1</v>
      </c>
      <c r="P26" s="1">
        <v>0.009</v>
      </c>
      <c r="Q26">
        <v>17.5</v>
      </c>
      <c r="R26">
        <v>7</v>
      </c>
      <c r="S26">
        <v>6</v>
      </c>
      <c r="T26" s="1">
        <v>0.028</v>
      </c>
      <c r="U26">
        <v>51.5</v>
      </c>
      <c r="V26">
        <v>29</v>
      </c>
      <c r="W26">
        <v>25</v>
      </c>
      <c r="X26" s="1">
        <v>0.057</v>
      </c>
      <c r="Y26">
        <v>105.5</v>
      </c>
      <c r="Z26">
        <v>117</v>
      </c>
      <c r="AA26">
        <v>1</v>
      </c>
      <c r="AB26" s="1">
        <v>0.05</v>
      </c>
      <c r="AC26">
        <v>93.5</v>
      </c>
      <c r="AD26">
        <v>6</v>
      </c>
      <c r="AE26">
        <v>15</v>
      </c>
      <c r="AF26" s="1">
        <v>0.028</v>
      </c>
      <c r="AG26">
        <v>51.6</v>
      </c>
      <c r="AH26">
        <v>68</v>
      </c>
      <c r="AI26">
        <v>3</v>
      </c>
      <c r="AJ26" s="1">
        <v>0.013</v>
      </c>
      <c r="AK26">
        <v>24.3</v>
      </c>
      <c r="AL26">
        <v>16</v>
      </c>
      <c r="AM26">
        <v>25</v>
      </c>
      <c r="AN26" s="1">
        <v>0.046</v>
      </c>
      <c r="AO26">
        <v>84.7</v>
      </c>
      <c r="AP26">
        <v>119</v>
      </c>
      <c r="AQ26">
        <v>16</v>
      </c>
      <c r="AR26" s="1">
        <v>0.026</v>
      </c>
      <c r="AS26">
        <v>47.4</v>
      </c>
      <c r="AT26">
        <v>73</v>
      </c>
      <c r="AU26">
        <v>1</v>
      </c>
      <c r="AV26" s="1">
        <v>0.023</v>
      </c>
      <c r="AW26">
        <v>42.5</v>
      </c>
      <c r="AX26">
        <v>5</v>
      </c>
      <c r="AY26">
        <v>14</v>
      </c>
      <c r="AZ26" s="1">
        <v>0.027</v>
      </c>
      <c r="BA26">
        <v>51</v>
      </c>
      <c r="BB26">
        <v>65</v>
      </c>
      <c r="BC26">
        <v>11</v>
      </c>
      <c r="BD26" s="1">
        <v>0.054</v>
      </c>
      <c r="BE26">
        <v>100.5</v>
      </c>
      <c r="BF26">
        <v>51</v>
      </c>
      <c r="BG26">
        <v>0</v>
      </c>
      <c r="BH26" s="1">
        <v>0</v>
      </c>
      <c r="BI26">
        <v>0</v>
      </c>
      <c r="BJ26">
        <v>0</v>
      </c>
      <c r="BK26">
        <v>1</v>
      </c>
      <c r="BL26" s="1">
        <v>0.044</v>
      </c>
      <c r="BM26">
        <v>81.2</v>
      </c>
      <c r="BN26">
        <v>6</v>
      </c>
      <c r="BO26">
        <v>1</v>
      </c>
      <c r="BP26" s="1">
        <v>0.05</v>
      </c>
      <c r="BQ26">
        <v>92.2</v>
      </c>
      <c r="BR26">
        <v>5</v>
      </c>
      <c r="BS26">
        <v>4</v>
      </c>
      <c r="BT26" s="1">
        <v>0.014</v>
      </c>
      <c r="BU26">
        <v>26.3</v>
      </c>
      <c r="BV26">
        <v>17</v>
      </c>
      <c r="BW26">
        <v>0</v>
      </c>
      <c r="BX26" s="1">
        <v>0</v>
      </c>
      <c r="BY26">
        <v>0</v>
      </c>
      <c r="BZ26">
        <v>0</v>
      </c>
    </row>
    <row r="27" spans="2:78" ht="12.75">
      <c r="B27" s="8" t="s">
        <v>47</v>
      </c>
      <c r="C27" s="8">
        <v>431</v>
      </c>
      <c r="D27" s="20">
        <v>0.043</v>
      </c>
      <c r="E27" s="8">
        <v>100</v>
      </c>
      <c r="F27" s="9">
        <v>2018</v>
      </c>
      <c r="G27" s="21">
        <v>48</v>
      </c>
      <c r="H27" s="23">
        <v>0.018</v>
      </c>
      <c r="I27" s="21">
        <v>41.2</v>
      </c>
      <c r="J27" s="21">
        <v>223</v>
      </c>
      <c r="K27">
        <v>11</v>
      </c>
      <c r="L27" s="1">
        <v>0.011</v>
      </c>
      <c r="M27">
        <v>25</v>
      </c>
      <c r="N27">
        <v>49</v>
      </c>
      <c r="O27">
        <v>2</v>
      </c>
      <c r="P27" s="1">
        <v>0.015</v>
      </c>
      <c r="Q27">
        <v>34.5</v>
      </c>
      <c r="R27">
        <v>11</v>
      </c>
      <c r="S27">
        <v>3</v>
      </c>
      <c r="T27" s="1">
        <v>0.014</v>
      </c>
      <c r="U27">
        <v>32</v>
      </c>
      <c r="V27">
        <v>14</v>
      </c>
      <c r="W27">
        <v>7</v>
      </c>
      <c r="X27" s="1">
        <v>0.017</v>
      </c>
      <c r="Y27">
        <v>38.6</v>
      </c>
      <c r="Z27">
        <v>34</v>
      </c>
      <c r="AA27">
        <v>0</v>
      </c>
      <c r="AB27" s="1">
        <v>0</v>
      </c>
      <c r="AC27">
        <v>0</v>
      </c>
      <c r="AD27">
        <v>0</v>
      </c>
      <c r="AE27">
        <v>13</v>
      </c>
      <c r="AF27" s="1">
        <v>0.025</v>
      </c>
      <c r="AG27">
        <v>57.6</v>
      </c>
      <c r="AH27">
        <v>61</v>
      </c>
      <c r="AI27">
        <v>0</v>
      </c>
      <c r="AJ27" s="1">
        <v>0</v>
      </c>
      <c r="AK27">
        <v>0</v>
      </c>
      <c r="AL27">
        <v>0</v>
      </c>
      <c r="AM27">
        <v>8</v>
      </c>
      <c r="AN27" s="1">
        <v>0.014</v>
      </c>
      <c r="AO27">
        <v>32.2</v>
      </c>
      <c r="AP27">
        <v>36</v>
      </c>
      <c r="AQ27">
        <v>3</v>
      </c>
      <c r="AR27" s="1">
        <v>0.006</v>
      </c>
      <c r="AS27">
        <v>12.9</v>
      </c>
      <c r="AT27">
        <v>16</v>
      </c>
      <c r="AU27">
        <v>2</v>
      </c>
      <c r="AV27" s="1">
        <v>0.041</v>
      </c>
      <c r="AW27">
        <v>95.5</v>
      </c>
      <c r="AX27">
        <v>9</v>
      </c>
      <c r="AY27">
        <v>8</v>
      </c>
      <c r="AZ27" s="1">
        <v>0.017</v>
      </c>
      <c r="BA27">
        <v>39</v>
      </c>
      <c r="BB27">
        <v>40</v>
      </c>
      <c r="BC27">
        <v>3</v>
      </c>
      <c r="BD27" s="1">
        <v>0.015</v>
      </c>
      <c r="BE27">
        <v>34.7</v>
      </c>
      <c r="BF27">
        <v>14</v>
      </c>
      <c r="BG27">
        <v>1</v>
      </c>
      <c r="BH27" s="1">
        <v>0.012</v>
      </c>
      <c r="BI27">
        <v>28.3</v>
      </c>
      <c r="BJ27">
        <v>5</v>
      </c>
      <c r="BK27">
        <v>0</v>
      </c>
      <c r="BL27" s="1">
        <v>0</v>
      </c>
      <c r="BM27">
        <v>0</v>
      </c>
      <c r="BN27">
        <v>0</v>
      </c>
      <c r="BO27">
        <v>1</v>
      </c>
      <c r="BP27" s="1">
        <v>0.041</v>
      </c>
      <c r="BQ27">
        <v>94.9</v>
      </c>
      <c r="BR27">
        <v>4</v>
      </c>
      <c r="BS27">
        <v>2</v>
      </c>
      <c r="BT27" s="1">
        <v>0.009</v>
      </c>
      <c r="BU27">
        <v>21</v>
      </c>
      <c r="BV27">
        <v>11</v>
      </c>
      <c r="BW27">
        <v>0</v>
      </c>
      <c r="BX27" s="1">
        <v>0</v>
      </c>
      <c r="BY27">
        <v>0</v>
      </c>
      <c r="BZ27">
        <v>0</v>
      </c>
    </row>
    <row r="28" spans="2:10" ht="12.75">
      <c r="B28" s="8"/>
      <c r="C28" s="8"/>
      <c r="D28" s="8"/>
      <c r="E28" s="8"/>
      <c r="F28" s="8"/>
      <c r="G28" s="21"/>
      <c r="H28" s="21"/>
      <c r="I28" s="21"/>
      <c r="J28" s="21"/>
    </row>
    <row r="29" spans="2:10" ht="12.75">
      <c r="B29" s="8"/>
      <c r="C29" s="8"/>
      <c r="D29" s="8"/>
      <c r="E29" s="8"/>
      <c r="F29" s="8"/>
      <c r="G29" s="21"/>
      <c r="H29" s="21"/>
      <c r="I29" s="21"/>
      <c r="J29" s="21"/>
    </row>
    <row r="30" spans="2:10" ht="12.75">
      <c r="B30" s="8"/>
      <c r="C30" s="8"/>
      <c r="D30" s="8"/>
      <c r="E30" s="8"/>
      <c r="F30" s="8"/>
      <c r="G30" s="21"/>
      <c r="H30" s="21"/>
      <c r="I30" s="21"/>
      <c r="J30" s="21"/>
    </row>
    <row r="34" ht="12.75">
      <c r="F34" s="2"/>
    </row>
    <row r="35" ht="12.75">
      <c r="F35" s="2"/>
    </row>
    <row r="36" ht="12.75">
      <c r="F36" s="2"/>
    </row>
    <row r="37" ht="12.75">
      <c r="F37" s="2"/>
    </row>
    <row r="38" ht="12.75">
      <c r="F38" s="2"/>
    </row>
    <row r="39" ht="12.75">
      <c r="F39" s="2"/>
    </row>
    <row r="40" ht="12.75">
      <c r="F40" s="2"/>
    </row>
    <row r="41" ht="12.75">
      <c r="F41" s="2"/>
    </row>
    <row r="42" ht="12.75">
      <c r="F42" s="2"/>
    </row>
    <row r="43" ht="12.75">
      <c r="F43" s="2"/>
    </row>
    <row r="44" ht="12.75"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4" ht="12.75">
      <c r="F54" s="2"/>
    </row>
    <row r="55" ht="12.75">
      <c r="F55" s="2"/>
    </row>
    <row r="56" ht="12.75">
      <c r="F56" s="2"/>
    </row>
    <row r="57" ht="12.75">
      <c r="F57" s="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R30"/>
  <sheetViews>
    <sheetView workbookViewId="0" topLeftCell="R1">
      <selection activeCell="AJ15" activeCellId="7" sqref="C7 C15:C24 Y7 Y15:Y24 AD7 AD15:AD24 AJ7 AJ15:AJ24"/>
    </sheetView>
  </sheetViews>
  <sheetFormatPr defaultColWidth="9.140625" defaultRowHeight="12.75"/>
  <cols>
    <col min="3" max="3" width="12.28125" style="0" customWidth="1"/>
    <col min="4" max="4" width="12.8515625" style="0" customWidth="1"/>
    <col min="5" max="5" width="12.28125" style="0" customWidth="1"/>
    <col min="10" max="10" width="9.28125" style="0" bestFit="1" customWidth="1"/>
    <col min="22" max="22" width="12.140625" style="0" customWidth="1"/>
  </cols>
  <sheetData>
    <row r="5" spans="4:5" ht="12.75">
      <c r="D5" s="3" t="s">
        <v>0</v>
      </c>
      <c r="E5" s="3" t="s">
        <v>20</v>
      </c>
    </row>
    <row r="6" spans="2:5" ht="12.75">
      <c r="B6" t="s">
        <v>0</v>
      </c>
      <c r="D6" s="4">
        <v>10</v>
      </c>
      <c r="E6" s="5">
        <v>1</v>
      </c>
    </row>
    <row r="7" spans="3:36" ht="15">
      <c r="C7" t="s">
        <v>65</v>
      </c>
      <c r="D7" s="6" t="s">
        <v>49</v>
      </c>
      <c r="E7" s="6" t="s">
        <v>48</v>
      </c>
      <c r="H7" t="s">
        <v>50</v>
      </c>
      <c r="J7" t="s">
        <v>51</v>
      </c>
      <c r="N7" t="s">
        <v>52</v>
      </c>
      <c r="P7" t="s">
        <v>53</v>
      </c>
      <c r="R7" t="s">
        <v>54</v>
      </c>
      <c r="T7" t="s">
        <v>55</v>
      </c>
      <c r="V7" s="8" t="s">
        <v>62</v>
      </c>
      <c r="W7" t="s">
        <v>56</v>
      </c>
      <c r="Y7" s="10" t="s">
        <v>57</v>
      </c>
      <c r="AA7" t="s">
        <v>63</v>
      </c>
      <c r="AB7" t="s">
        <v>58</v>
      </c>
      <c r="AD7" s="10" t="s">
        <v>60</v>
      </c>
      <c r="AG7" t="s">
        <v>64</v>
      </c>
      <c r="AH7" t="s">
        <v>59</v>
      </c>
      <c r="AJ7" t="s">
        <v>61</v>
      </c>
    </row>
    <row r="8" spans="2:36" ht="12.75">
      <c r="B8" t="s">
        <v>23</v>
      </c>
      <c r="C8" t="s">
        <v>24</v>
      </c>
      <c r="D8" s="3">
        <v>515</v>
      </c>
      <c r="E8" s="5">
        <v>0.051</v>
      </c>
      <c r="H8" s="1">
        <v>0.011</v>
      </c>
      <c r="J8" s="7">
        <f>(H8/$E8)*100</f>
        <v>21.568627450980394</v>
      </c>
      <c r="N8" s="1">
        <v>0.017</v>
      </c>
      <c r="P8" s="7">
        <f>(N8/$E8)*100</f>
        <v>33.333333333333336</v>
      </c>
      <c r="R8" s="1">
        <v>0.012</v>
      </c>
      <c r="T8" s="7">
        <f>(R8/$E8)*100</f>
        <v>23.529411764705884</v>
      </c>
      <c r="V8" s="9">
        <f>($D8*W8)*10000</f>
        <v>77250</v>
      </c>
      <c r="W8" s="1">
        <v>0.015</v>
      </c>
      <c r="Y8" s="11">
        <f>(W8/$E8)*100</f>
        <v>29.411764705882355</v>
      </c>
      <c r="AA8" s="9">
        <f>($D8*AB8)*10000</f>
        <v>30900</v>
      </c>
      <c r="AB8" s="1">
        <v>0.006</v>
      </c>
      <c r="AD8" s="11">
        <f>(AB8/$E8)*100</f>
        <v>11.764705882352942</v>
      </c>
      <c r="AG8" s="9">
        <f>($D8*AH8)*10000</f>
        <v>82400</v>
      </c>
      <c r="AH8" s="1">
        <v>0.016</v>
      </c>
      <c r="AI8" s="7">
        <f>(AE8/$E8)*100</f>
        <v>0</v>
      </c>
      <c r="AJ8" s="7">
        <f aca="true" t="shared" si="0" ref="AJ8:AJ30">(AH8/$E8)*100</f>
        <v>31.37254901960785</v>
      </c>
    </row>
    <row r="9" spans="3:36" ht="12.75">
      <c r="C9" t="s">
        <v>25</v>
      </c>
      <c r="D9" s="3">
        <v>1149</v>
      </c>
      <c r="E9" s="5">
        <v>0.115</v>
      </c>
      <c r="H9" s="1">
        <v>0.155</v>
      </c>
      <c r="J9" s="7">
        <f aca="true" t="shared" si="1" ref="J9:J30">(H9/$E9)*100</f>
        <v>134.7826086956522</v>
      </c>
      <c r="N9" s="1">
        <v>0.08</v>
      </c>
      <c r="P9" s="7">
        <f aca="true" t="shared" si="2" ref="P9:P30">(N9/$E9)*100</f>
        <v>69.56521739130434</v>
      </c>
      <c r="R9" s="1">
        <v>0.093</v>
      </c>
      <c r="T9" s="7">
        <f aca="true" t="shared" si="3" ref="T9:T30">(R9/$E9)*100</f>
        <v>80.8695652173913</v>
      </c>
      <c r="V9" s="9">
        <f aca="true" t="shared" si="4" ref="V9:V30">($D9*W9)*10000</f>
        <v>643440.0000000001</v>
      </c>
      <c r="W9" s="1">
        <v>0.056</v>
      </c>
      <c r="Y9" s="11">
        <f aca="true" t="shared" si="5" ref="Y9:Y30">(W9/$E9)*100</f>
        <v>48.69565217391304</v>
      </c>
      <c r="AA9" s="9">
        <f aca="true" t="shared" si="6" ref="AA9:AA30">($D9*AB9)*10000</f>
        <v>2206080</v>
      </c>
      <c r="AB9" s="1">
        <v>0.192</v>
      </c>
      <c r="AD9" s="11">
        <f aca="true" t="shared" si="7" ref="AD9:AD30">(AB9/$E9)*100</f>
        <v>166.95652173913044</v>
      </c>
      <c r="AG9" s="9">
        <f aca="true" t="shared" si="8" ref="AG9:AG30">($D9*AH9)*10000</f>
        <v>1436250</v>
      </c>
      <c r="AH9" s="1">
        <v>0.125</v>
      </c>
      <c r="AJ9" s="7">
        <f t="shared" si="0"/>
        <v>108.69565217391303</v>
      </c>
    </row>
    <row r="10" spans="3:36" ht="12.75">
      <c r="C10" t="s">
        <v>26</v>
      </c>
      <c r="D10" s="3">
        <v>1882</v>
      </c>
      <c r="E10" s="5">
        <v>0.188</v>
      </c>
      <c r="H10" s="1">
        <v>0.321</v>
      </c>
      <c r="J10" s="7">
        <f t="shared" si="1"/>
        <v>170.74468085106383</v>
      </c>
      <c r="N10" s="1">
        <v>0.136</v>
      </c>
      <c r="P10" s="7">
        <f t="shared" si="2"/>
        <v>72.3404255319149</v>
      </c>
      <c r="R10" s="1">
        <v>0.228</v>
      </c>
      <c r="T10" s="7">
        <f t="shared" si="3"/>
        <v>121.27659574468086</v>
      </c>
      <c r="V10" s="9">
        <f t="shared" si="4"/>
        <v>2503060</v>
      </c>
      <c r="W10" s="1">
        <v>0.133</v>
      </c>
      <c r="Y10" s="11">
        <f t="shared" si="5"/>
        <v>70.74468085106383</v>
      </c>
      <c r="AA10" s="9">
        <f t="shared" si="6"/>
        <v>5363700</v>
      </c>
      <c r="AB10" s="1">
        <v>0.285</v>
      </c>
      <c r="AD10" s="11">
        <f t="shared" si="7"/>
        <v>151.59574468085106</v>
      </c>
      <c r="AG10" s="9">
        <f t="shared" si="8"/>
        <v>4178040.0000000005</v>
      </c>
      <c r="AH10" s="1">
        <v>0.222</v>
      </c>
      <c r="AJ10" s="7">
        <f t="shared" si="0"/>
        <v>118.08510638297874</v>
      </c>
    </row>
    <row r="11" spans="3:36" ht="12.75">
      <c r="C11" t="s">
        <v>27</v>
      </c>
      <c r="D11" s="3">
        <v>1599</v>
      </c>
      <c r="E11" s="5">
        <v>0.16</v>
      </c>
      <c r="H11" s="1">
        <v>0.126</v>
      </c>
      <c r="J11" s="7">
        <f t="shared" si="1"/>
        <v>78.75</v>
      </c>
      <c r="N11" s="1">
        <v>0.152</v>
      </c>
      <c r="P11" s="7">
        <f t="shared" si="2"/>
        <v>95</v>
      </c>
      <c r="R11" s="1">
        <v>0.185</v>
      </c>
      <c r="T11" s="7">
        <f t="shared" si="3"/>
        <v>115.625</v>
      </c>
      <c r="V11" s="9">
        <f t="shared" si="4"/>
        <v>2894190</v>
      </c>
      <c r="W11" s="1">
        <v>0.181</v>
      </c>
      <c r="Y11" s="11">
        <f t="shared" si="5"/>
        <v>113.12499999999999</v>
      </c>
      <c r="AA11" s="9">
        <f t="shared" si="6"/>
        <v>2750279.9999999995</v>
      </c>
      <c r="AB11" s="1">
        <v>0.172</v>
      </c>
      <c r="AD11" s="11">
        <f t="shared" si="7"/>
        <v>107.5</v>
      </c>
      <c r="AG11" s="9">
        <f t="shared" si="8"/>
        <v>1119300</v>
      </c>
      <c r="AH11" s="1">
        <v>0.07</v>
      </c>
      <c r="AJ11" s="7">
        <f t="shared" si="0"/>
        <v>43.75000000000001</v>
      </c>
    </row>
    <row r="12" spans="3:36" ht="12.75">
      <c r="C12" t="s">
        <v>28</v>
      </c>
      <c r="D12" s="3">
        <v>1487</v>
      </c>
      <c r="E12" s="5">
        <v>0.149</v>
      </c>
      <c r="H12" s="1">
        <v>0.174</v>
      </c>
      <c r="J12" s="7">
        <f t="shared" si="1"/>
        <v>116.77852348993287</v>
      </c>
      <c r="N12" s="1">
        <v>0.224</v>
      </c>
      <c r="P12" s="7">
        <f t="shared" si="2"/>
        <v>150.33557046979865</v>
      </c>
      <c r="R12" s="1">
        <v>0.144</v>
      </c>
      <c r="T12" s="7">
        <f t="shared" si="3"/>
        <v>96.64429530201342</v>
      </c>
      <c r="V12" s="9">
        <f t="shared" si="4"/>
        <v>3018610.0000000005</v>
      </c>
      <c r="W12" s="1">
        <v>0.203</v>
      </c>
      <c r="Y12" s="11">
        <f t="shared" si="5"/>
        <v>136.24161073825505</v>
      </c>
      <c r="AA12" s="9">
        <f t="shared" si="6"/>
        <v>1933100</v>
      </c>
      <c r="AB12" s="1">
        <v>0.13</v>
      </c>
      <c r="AD12" s="11">
        <f t="shared" si="7"/>
        <v>87.24832214765101</v>
      </c>
      <c r="AG12" s="9">
        <f t="shared" si="8"/>
        <v>3479580.0000000005</v>
      </c>
      <c r="AH12" s="1">
        <v>0.234</v>
      </c>
      <c r="AJ12" s="7">
        <f t="shared" si="0"/>
        <v>157.04697986577182</v>
      </c>
    </row>
    <row r="13" spans="3:36" ht="12.75">
      <c r="C13" t="s">
        <v>29</v>
      </c>
      <c r="D13" s="3">
        <v>1382</v>
      </c>
      <c r="E13" s="5">
        <v>0.138</v>
      </c>
      <c r="H13" s="1">
        <v>0.126</v>
      </c>
      <c r="J13" s="7">
        <f t="shared" si="1"/>
        <v>91.30434782608695</v>
      </c>
      <c r="N13" s="1">
        <v>0.165</v>
      </c>
      <c r="P13" s="7">
        <f t="shared" si="2"/>
        <v>119.56521739130434</v>
      </c>
      <c r="R13" s="1">
        <v>0.166</v>
      </c>
      <c r="T13" s="7">
        <f t="shared" si="3"/>
        <v>120.28985507246377</v>
      </c>
      <c r="V13" s="9">
        <f t="shared" si="4"/>
        <v>2432320</v>
      </c>
      <c r="W13" s="1">
        <v>0.176</v>
      </c>
      <c r="Y13" s="11">
        <f t="shared" si="5"/>
        <v>127.53623188405795</v>
      </c>
      <c r="AA13" s="9">
        <f t="shared" si="6"/>
        <v>1893340</v>
      </c>
      <c r="AB13" s="1">
        <v>0.137</v>
      </c>
      <c r="AD13" s="11">
        <f t="shared" si="7"/>
        <v>99.27536231884058</v>
      </c>
      <c r="AG13" s="9">
        <f t="shared" si="8"/>
        <v>1741320</v>
      </c>
      <c r="AH13" s="1">
        <v>0.126</v>
      </c>
      <c r="AJ13" s="7">
        <f t="shared" si="0"/>
        <v>91.30434782608695</v>
      </c>
    </row>
    <row r="14" spans="2:40" ht="12.75">
      <c r="B14" s="12"/>
      <c r="C14" s="12" t="s">
        <v>30</v>
      </c>
      <c r="D14" s="13">
        <v>1986</v>
      </c>
      <c r="E14" s="14">
        <v>0.199</v>
      </c>
      <c r="F14" s="12"/>
      <c r="G14" s="12"/>
      <c r="H14" s="15">
        <v>0.087</v>
      </c>
      <c r="I14" s="12"/>
      <c r="J14" s="16">
        <f t="shared" si="1"/>
        <v>43.71859296482412</v>
      </c>
      <c r="K14" s="12"/>
      <c r="L14" s="12"/>
      <c r="M14" s="12"/>
      <c r="N14" s="15">
        <v>0.227</v>
      </c>
      <c r="O14" s="12"/>
      <c r="P14" s="16">
        <f t="shared" si="2"/>
        <v>114.07035175879396</v>
      </c>
      <c r="Q14" s="12"/>
      <c r="R14" s="15">
        <v>0.173</v>
      </c>
      <c r="S14" s="12"/>
      <c r="T14" s="16">
        <f t="shared" si="3"/>
        <v>86.93467336683416</v>
      </c>
      <c r="U14" s="12"/>
      <c r="V14" s="17">
        <f t="shared" si="4"/>
        <v>4667100</v>
      </c>
      <c r="W14" s="15">
        <v>0.235</v>
      </c>
      <c r="X14" s="12"/>
      <c r="Y14" s="18">
        <f t="shared" si="5"/>
        <v>118.09045226130652</v>
      </c>
      <c r="Z14" s="12"/>
      <c r="AA14" s="17">
        <f t="shared" si="6"/>
        <v>1568940</v>
      </c>
      <c r="AB14" s="15">
        <v>0.079</v>
      </c>
      <c r="AC14" s="12"/>
      <c r="AD14" s="18">
        <f t="shared" si="7"/>
        <v>39.698492462311556</v>
      </c>
      <c r="AE14" s="12"/>
      <c r="AF14" s="12"/>
      <c r="AG14" s="17">
        <f t="shared" si="8"/>
        <v>4111019.9999999995</v>
      </c>
      <c r="AH14" s="15">
        <v>0.207</v>
      </c>
      <c r="AI14" s="12"/>
      <c r="AJ14" s="16">
        <f t="shared" si="0"/>
        <v>104.02010050251256</v>
      </c>
      <c r="AK14" s="12"/>
      <c r="AL14" s="12"/>
      <c r="AM14" s="12"/>
      <c r="AN14" s="12"/>
    </row>
    <row r="15" spans="2:36" ht="12.75">
      <c r="B15" t="s">
        <v>31</v>
      </c>
      <c r="C15" t="s">
        <v>32</v>
      </c>
      <c r="D15" s="3">
        <v>804</v>
      </c>
      <c r="E15" s="5">
        <v>0.08</v>
      </c>
      <c r="H15" s="1">
        <v>0.042</v>
      </c>
      <c r="J15" s="7">
        <f t="shared" si="1"/>
        <v>52.5</v>
      </c>
      <c r="N15" s="1">
        <v>0.052</v>
      </c>
      <c r="P15" s="7">
        <f t="shared" si="2"/>
        <v>64.99999999999999</v>
      </c>
      <c r="R15" s="1">
        <v>0.025</v>
      </c>
      <c r="T15" s="7">
        <f t="shared" si="3"/>
        <v>31.25</v>
      </c>
      <c r="V15" s="9">
        <f t="shared" si="4"/>
        <v>305520</v>
      </c>
      <c r="W15" s="1">
        <v>0.038</v>
      </c>
      <c r="Y15" s="11">
        <f t="shared" si="5"/>
        <v>47.5</v>
      </c>
      <c r="AA15" s="9">
        <f t="shared" si="6"/>
        <v>402000</v>
      </c>
      <c r="AB15" s="1">
        <v>0.05</v>
      </c>
      <c r="AD15" s="11">
        <f t="shared" si="7"/>
        <v>62.5</v>
      </c>
      <c r="AG15" s="9">
        <f t="shared" si="8"/>
        <v>522600.00000000006</v>
      </c>
      <c r="AH15" s="1">
        <v>0.065</v>
      </c>
      <c r="AJ15" s="7">
        <f t="shared" si="0"/>
        <v>81.25</v>
      </c>
    </row>
    <row r="16" spans="3:36" ht="12.75">
      <c r="C16" t="s">
        <v>33</v>
      </c>
      <c r="D16" s="3">
        <v>353</v>
      </c>
      <c r="E16" s="5">
        <v>0.035</v>
      </c>
      <c r="H16" s="1">
        <v>0.065</v>
      </c>
      <c r="J16" s="7">
        <f t="shared" si="1"/>
        <v>185.7142857142857</v>
      </c>
      <c r="N16" s="1">
        <v>0.018</v>
      </c>
      <c r="P16" s="7">
        <f t="shared" si="2"/>
        <v>51.42857142857142</v>
      </c>
      <c r="R16" s="1">
        <v>0.025</v>
      </c>
      <c r="T16" s="7">
        <f t="shared" si="3"/>
        <v>71.42857142857143</v>
      </c>
      <c r="V16" s="9">
        <f t="shared" si="4"/>
        <v>60010</v>
      </c>
      <c r="W16" s="1">
        <v>0.017</v>
      </c>
      <c r="Y16" s="11">
        <f t="shared" si="5"/>
        <v>48.57142857142857</v>
      </c>
      <c r="AA16" s="9">
        <f t="shared" si="6"/>
        <v>264750</v>
      </c>
      <c r="AB16" s="1">
        <v>0.075</v>
      </c>
      <c r="AD16" s="11">
        <f t="shared" si="7"/>
        <v>214.28571428571428</v>
      </c>
      <c r="AG16" s="9">
        <f t="shared" si="8"/>
        <v>144730</v>
      </c>
      <c r="AH16" s="1">
        <v>0.041</v>
      </c>
      <c r="AJ16" s="7">
        <f t="shared" si="0"/>
        <v>117.14285714285712</v>
      </c>
    </row>
    <row r="17" spans="3:36" ht="12.75">
      <c r="C17" t="s">
        <v>34</v>
      </c>
      <c r="D17" s="3">
        <v>680</v>
      </c>
      <c r="E17" s="5">
        <v>0.068</v>
      </c>
      <c r="H17" s="1">
        <v>0.118</v>
      </c>
      <c r="J17" s="7">
        <f t="shared" si="1"/>
        <v>173.52941176470586</v>
      </c>
      <c r="N17" s="1">
        <v>0.099</v>
      </c>
      <c r="P17" s="7">
        <f t="shared" si="2"/>
        <v>145.58823529411765</v>
      </c>
      <c r="R17" s="1">
        <v>0.1</v>
      </c>
      <c r="T17" s="7">
        <f t="shared" si="3"/>
        <v>147.05882352941174</v>
      </c>
      <c r="V17" s="9">
        <f t="shared" si="4"/>
        <v>408000</v>
      </c>
      <c r="W17" s="1">
        <v>0.06</v>
      </c>
      <c r="Y17" s="11">
        <f t="shared" si="5"/>
        <v>88.23529411764704</v>
      </c>
      <c r="AA17" s="9">
        <f t="shared" si="6"/>
        <v>1013199.9999999999</v>
      </c>
      <c r="AB17" s="1">
        <v>0.149</v>
      </c>
      <c r="AD17" s="11">
        <f t="shared" si="7"/>
        <v>219.1176470588235</v>
      </c>
      <c r="AG17" s="9">
        <f t="shared" si="8"/>
        <v>510000</v>
      </c>
      <c r="AH17" s="1">
        <v>0.075</v>
      </c>
      <c r="AJ17" s="7">
        <f t="shared" si="0"/>
        <v>110.29411764705881</v>
      </c>
    </row>
    <row r="18" spans="3:36" ht="12.75">
      <c r="C18" t="s">
        <v>35</v>
      </c>
      <c r="D18" s="3">
        <v>1167</v>
      </c>
      <c r="E18" s="5">
        <v>0.117</v>
      </c>
      <c r="H18" s="1">
        <v>0.169</v>
      </c>
      <c r="J18" s="7">
        <f t="shared" si="1"/>
        <v>144.44444444444443</v>
      </c>
      <c r="N18" s="1">
        <v>0.152</v>
      </c>
      <c r="P18" s="7">
        <f t="shared" si="2"/>
        <v>129.9145299145299</v>
      </c>
      <c r="R18" s="1">
        <v>0.144</v>
      </c>
      <c r="T18" s="7">
        <f t="shared" si="3"/>
        <v>123.07692307692307</v>
      </c>
      <c r="V18" s="9">
        <f t="shared" si="4"/>
        <v>1937220</v>
      </c>
      <c r="W18" s="1">
        <v>0.166</v>
      </c>
      <c r="Y18" s="11">
        <f t="shared" si="5"/>
        <v>141.8803418803419</v>
      </c>
      <c r="AA18" s="9">
        <f t="shared" si="6"/>
        <v>2007240</v>
      </c>
      <c r="AB18" s="1">
        <v>0.172</v>
      </c>
      <c r="AD18" s="11">
        <f t="shared" si="7"/>
        <v>147.008547008547</v>
      </c>
      <c r="AG18" s="9">
        <f t="shared" si="8"/>
        <v>1225350</v>
      </c>
      <c r="AH18" s="1">
        <v>0.105</v>
      </c>
      <c r="AJ18" s="7">
        <f t="shared" si="0"/>
        <v>89.74358974358974</v>
      </c>
    </row>
    <row r="19" spans="3:36" ht="12.75">
      <c r="C19" t="s">
        <v>36</v>
      </c>
      <c r="D19" s="3">
        <v>322</v>
      </c>
      <c r="E19" s="5">
        <v>0.032</v>
      </c>
      <c r="H19" s="1">
        <v>0.029</v>
      </c>
      <c r="J19" s="7">
        <f t="shared" si="1"/>
        <v>90.625</v>
      </c>
      <c r="N19" s="1">
        <v>0.045</v>
      </c>
      <c r="P19" s="7">
        <f t="shared" si="2"/>
        <v>140.625</v>
      </c>
      <c r="R19" s="1">
        <v>0.032</v>
      </c>
      <c r="T19" s="7">
        <f t="shared" si="3"/>
        <v>100</v>
      </c>
      <c r="V19" s="9">
        <f t="shared" si="4"/>
        <v>125580</v>
      </c>
      <c r="W19" s="1">
        <v>0.039</v>
      </c>
      <c r="Y19" s="11">
        <f t="shared" si="5"/>
        <v>121.875</v>
      </c>
      <c r="AA19" s="9">
        <f t="shared" si="6"/>
        <v>96600</v>
      </c>
      <c r="AB19" s="1">
        <v>0.03</v>
      </c>
      <c r="AD19" s="11">
        <f t="shared" si="7"/>
        <v>93.75</v>
      </c>
      <c r="AG19" s="9">
        <f t="shared" si="8"/>
        <v>122359.99999999999</v>
      </c>
      <c r="AH19" s="1">
        <v>0.038</v>
      </c>
      <c r="AJ19" s="7">
        <f t="shared" si="0"/>
        <v>118.75</v>
      </c>
    </row>
    <row r="20" spans="3:36" ht="12.75">
      <c r="C20" t="s">
        <v>37</v>
      </c>
      <c r="D20" s="3">
        <v>389</v>
      </c>
      <c r="E20" s="5">
        <v>0.039</v>
      </c>
      <c r="H20" s="1">
        <v>0.079</v>
      </c>
      <c r="J20" s="7">
        <f t="shared" si="1"/>
        <v>202.56410256410254</v>
      </c>
      <c r="N20" s="1">
        <v>0.043</v>
      </c>
      <c r="P20" s="7">
        <f t="shared" si="2"/>
        <v>110.25641025641025</v>
      </c>
      <c r="R20" s="1">
        <v>0.051</v>
      </c>
      <c r="T20" s="7">
        <f t="shared" si="3"/>
        <v>130.76923076923077</v>
      </c>
      <c r="V20" s="9">
        <f t="shared" si="4"/>
        <v>171160</v>
      </c>
      <c r="W20" s="1">
        <v>0.044</v>
      </c>
      <c r="Y20" s="11">
        <f t="shared" si="5"/>
        <v>112.82051282051282</v>
      </c>
      <c r="AA20" s="9">
        <f t="shared" si="6"/>
        <v>299530</v>
      </c>
      <c r="AB20" s="1">
        <v>0.077</v>
      </c>
      <c r="AD20" s="11">
        <f t="shared" si="7"/>
        <v>197.43589743589743</v>
      </c>
      <c r="AG20" s="9">
        <f t="shared" si="8"/>
        <v>155600</v>
      </c>
      <c r="AH20" s="1">
        <v>0.04</v>
      </c>
      <c r="AJ20" s="7">
        <f t="shared" si="0"/>
        <v>102.56410256410258</v>
      </c>
    </row>
    <row r="21" spans="3:36" ht="12.75">
      <c r="C21" t="s">
        <v>38</v>
      </c>
      <c r="D21" s="3">
        <v>469</v>
      </c>
      <c r="E21" s="5">
        <v>0.047</v>
      </c>
      <c r="H21" s="1">
        <v>0.105</v>
      </c>
      <c r="J21" s="7">
        <f t="shared" si="1"/>
        <v>223.40425531914892</v>
      </c>
      <c r="N21" s="1">
        <v>0.052</v>
      </c>
      <c r="P21" s="7">
        <f t="shared" si="2"/>
        <v>110.63829787234043</v>
      </c>
      <c r="R21" s="1">
        <v>0.081</v>
      </c>
      <c r="T21" s="7">
        <f t="shared" si="3"/>
        <v>172.34042553191492</v>
      </c>
      <c r="V21" s="9">
        <f t="shared" si="4"/>
        <v>422100</v>
      </c>
      <c r="W21" s="1">
        <v>0.09</v>
      </c>
      <c r="Y21" s="11">
        <f t="shared" si="5"/>
        <v>191.48936170212764</v>
      </c>
      <c r="AA21" s="9">
        <f t="shared" si="6"/>
        <v>356440</v>
      </c>
      <c r="AB21" s="1">
        <v>0.076</v>
      </c>
      <c r="AD21" s="11">
        <f t="shared" si="7"/>
        <v>161.70212765957444</v>
      </c>
      <c r="AG21" s="9">
        <f t="shared" si="8"/>
        <v>628460</v>
      </c>
      <c r="AH21" s="1">
        <v>0.134</v>
      </c>
      <c r="AJ21" s="7">
        <f t="shared" si="0"/>
        <v>285.10638297872345</v>
      </c>
    </row>
    <row r="22" spans="3:36" ht="12.75">
      <c r="C22" t="s">
        <v>39</v>
      </c>
      <c r="D22" s="3">
        <v>598</v>
      </c>
      <c r="E22" s="5">
        <v>0.06</v>
      </c>
      <c r="H22" s="1">
        <v>0.036</v>
      </c>
      <c r="J22" s="7">
        <f t="shared" si="1"/>
        <v>60</v>
      </c>
      <c r="N22" s="1">
        <v>0.049</v>
      </c>
      <c r="P22" s="7">
        <f t="shared" si="2"/>
        <v>81.66666666666667</v>
      </c>
      <c r="R22" s="1">
        <v>0.038</v>
      </c>
      <c r="T22" s="7">
        <f t="shared" si="3"/>
        <v>63.33333333333333</v>
      </c>
      <c r="V22" s="9">
        <f t="shared" si="4"/>
        <v>137540</v>
      </c>
      <c r="W22" s="1">
        <v>0.023</v>
      </c>
      <c r="Y22" s="11">
        <f t="shared" si="5"/>
        <v>38.333333333333336</v>
      </c>
      <c r="AA22" s="9">
        <f t="shared" si="6"/>
        <v>167440</v>
      </c>
      <c r="AB22" s="1">
        <v>0.028</v>
      </c>
      <c r="AD22" s="11">
        <f t="shared" si="7"/>
        <v>46.666666666666664</v>
      </c>
      <c r="AG22" s="9">
        <f t="shared" si="8"/>
        <v>269100</v>
      </c>
      <c r="AH22" s="1">
        <v>0.045</v>
      </c>
      <c r="AJ22" s="7">
        <f t="shared" si="0"/>
        <v>75</v>
      </c>
    </row>
    <row r="23" spans="3:36" ht="12.75">
      <c r="C23" t="s">
        <v>40</v>
      </c>
      <c r="D23" s="3">
        <v>484</v>
      </c>
      <c r="E23" s="5">
        <v>0.048</v>
      </c>
      <c r="H23" s="1">
        <v>0.044</v>
      </c>
      <c r="J23" s="7">
        <f t="shared" si="1"/>
        <v>91.66666666666666</v>
      </c>
      <c r="N23" s="1">
        <v>0.025</v>
      </c>
      <c r="P23" s="7">
        <f t="shared" si="2"/>
        <v>52.083333333333336</v>
      </c>
      <c r="R23" s="1">
        <v>0.047</v>
      </c>
      <c r="T23" s="7">
        <f t="shared" si="3"/>
        <v>97.91666666666666</v>
      </c>
      <c r="V23" s="9">
        <f t="shared" si="4"/>
        <v>150040</v>
      </c>
      <c r="W23" s="1">
        <v>0.031</v>
      </c>
      <c r="Y23" s="11">
        <f t="shared" si="5"/>
        <v>64.58333333333334</v>
      </c>
      <c r="AA23" s="9">
        <f t="shared" si="6"/>
        <v>125840</v>
      </c>
      <c r="AB23" s="1">
        <v>0.026</v>
      </c>
      <c r="AD23" s="11">
        <f t="shared" si="7"/>
        <v>54.166666666666664</v>
      </c>
      <c r="AG23" s="9">
        <f t="shared" si="8"/>
        <v>183920</v>
      </c>
      <c r="AH23" s="1">
        <v>0.038</v>
      </c>
      <c r="AJ23" s="7">
        <f t="shared" si="0"/>
        <v>79.16666666666666</v>
      </c>
    </row>
    <row r="24" spans="2:44" ht="12.75">
      <c r="B24" s="12"/>
      <c r="C24" s="12" t="s">
        <v>41</v>
      </c>
      <c r="D24" s="13">
        <v>305</v>
      </c>
      <c r="E24" s="14">
        <v>0.03</v>
      </c>
      <c r="F24" s="12"/>
      <c r="G24" s="12"/>
      <c r="H24" s="15">
        <v>0.017</v>
      </c>
      <c r="I24" s="12"/>
      <c r="J24" s="16">
        <f t="shared" si="1"/>
        <v>56.66666666666668</v>
      </c>
      <c r="K24" s="12"/>
      <c r="L24" s="12"/>
      <c r="M24" s="12"/>
      <c r="N24" s="15">
        <v>0.044</v>
      </c>
      <c r="O24" s="12"/>
      <c r="P24" s="16">
        <f t="shared" si="2"/>
        <v>146.66666666666666</v>
      </c>
      <c r="Q24" s="12"/>
      <c r="R24" s="15">
        <v>0.024</v>
      </c>
      <c r="S24" s="12"/>
      <c r="T24" s="16">
        <f t="shared" si="3"/>
        <v>80</v>
      </c>
      <c r="U24" s="12"/>
      <c r="V24" s="17">
        <f t="shared" si="4"/>
        <v>88450</v>
      </c>
      <c r="W24" s="15">
        <v>0.029</v>
      </c>
      <c r="X24" s="12"/>
      <c r="Y24" s="18">
        <f t="shared" si="5"/>
        <v>96.66666666666669</v>
      </c>
      <c r="Z24" s="12"/>
      <c r="AA24" s="17">
        <f t="shared" si="6"/>
        <v>88450</v>
      </c>
      <c r="AB24" s="15">
        <v>0.029</v>
      </c>
      <c r="AC24" s="12"/>
      <c r="AD24" s="18">
        <f t="shared" si="7"/>
        <v>96.66666666666669</v>
      </c>
      <c r="AE24" s="12"/>
      <c r="AF24" s="12"/>
      <c r="AG24" s="17">
        <f t="shared" si="8"/>
        <v>79300</v>
      </c>
      <c r="AH24" s="15">
        <v>0.026</v>
      </c>
      <c r="AI24" s="12"/>
      <c r="AJ24" s="16">
        <f t="shared" si="0"/>
        <v>86.66666666666667</v>
      </c>
      <c r="AK24" s="12"/>
      <c r="AL24" s="12"/>
      <c r="AM24" s="12"/>
      <c r="AN24" s="12"/>
      <c r="AO24" s="12"/>
      <c r="AP24" s="12"/>
      <c r="AQ24" s="12"/>
      <c r="AR24" s="12"/>
    </row>
    <row r="25" spans="3:36" ht="12.75">
      <c r="C25" t="s">
        <v>42</v>
      </c>
      <c r="D25" s="3">
        <v>565</v>
      </c>
      <c r="E25" s="5">
        <v>0.056</v>
      </c>
      <c r="H25" s="1">
        <v>0.026</v>
      </c>
      <c r="J25" s="7">
        <f t="shared" si="1"/>
        <v>46.42857142857142</v>
      </c>
      <c r="N25" s="1">
        <v>0.059</v>
      </c>
      <c r="P25" s="7">
        <f t="shared" si="2"/>
        <v>105.35714285714286</v>
      </c>
      <c r="R25" s="1">
        <v>0.046</v>
      </c>
      <c r="T25" s="7">
        <f t="shared" si="3"/>
        <v>82.14285714285714</v>
      </c>
      <c r="V25" s="9">
        <f t="shared" si="4"/>
        <v>226000</v>
      </c>
      <c r="W25" s="1">
        <v>0.04</v>
      </c>
      <c r="Y25" s="11">
        <f t="shared" si="5"/>
        <v>71.42857142857143</v>
      </c>
      <c r="AA25" s="9">
        <f t="shared" si="6"/>
        <v>84750</v>
      </c>
      <c r="AB25" s="1">
        <v>0.015</v>
      </c>
      <c r="AD25" s="11">
        <f t="shared" si="7"/>
        <v>26.785714285714285</v>
      </c>
      <c r="AG25" s="9">
        <f t="shared" si="8"/>
        <v>0</v>
      </c>
      <c r="AH25" s="1">
        <v>0</v>
      </c>
      <c r="AJ25" s="7">
        <f t="shared" si="0"/>
        <v>0</v>
      </c>
    </row>
    <row r="26" spans="3:36" ht="12.75">
      <c r="C26" t="s">
        <v>43</v>
      </c>
      <c r="D26" s="3">
        <v>133</v>
      </c>
      <c r="E26" s="5">
        <v>0.013</v>
      </c>
      <c r="H26" s="1">
        <v>0.012</v>
      </c>
      <c r="J26" s="7">
        <f t="shared" si="1"/>
        <v>92.3076923076923</v>
      </c>
      <c r="N26" s="1">
        <v>0.031</v>
      </c>
      <c r="P26" s="7">
        <f t="shared" si="2"/>
        <v>238.46153846153845</v>
      </c>
      <c r="R26" s="1">
        <v>0.023</v>
      </c>
      <c r="T26" s="7">
        <f t="shared" si="3"/>
        <v>176.92307692307693</v>
      </c>
      <c r="V26" s="9">
        <f t="shared" si="4"/>
        <v>5320</v>
      </c>
      <c r="W26" s="1">
        <v>0.004</v>
      </c>
      <c r="Y26" s="11">
        <f t="shared" si="5"/>
        <v>30.76923076923077</v>
      </c>
      <c r="AA26" s="9">
        <f t="shared" si="6"/>
        <v>19950</v>
      </c>
      <c r="AB26" s="1">
        <v>0.015</v>
      </c>
      <c r="AD26" s="11">
        <f t="shared" si="7"/>
        <v>115.3846153846154</v>
      </c>
      <c r="AG26" s="9">
        <f t="shared" si="8"/>
        <v>9310</v>
      </c>
      <c r="AH26" s="1">
        <v>0.007</v>
      </c>
      <c r="AJ26" s="7">
        <f t="shared" si="0"/>
        <v>53.846153846153854</v>
      </c>
    </row>
    <row r="27" spans="3:36" ht="12.75">
      <c r="C27" t="s">
        <v>44</v>
      </c>
      <c r="D27" s="3">
        <v>1546</v>
      </c>
      <c r="E27" s="5">
        <v>0.155</v>
      </c>
      <c r="H27" s="1">
        <v>0.155</v>
      </c>
      <c r="J27" s="7">
        <f t="shared" si="1"/>
        <v>100</v>
      </c>
      <c r="N27" s="1">
        <v>0.201</v>
      </c>
      <c r="P27" s="7">
        <f t="shared" si="2"/>
        <v>129.67741935483872</v>
      </c>
      <c r="R27" s="1">
        <v>0.215</v>
      </c>
      <c r="T27" s="7">
        <f t="shared" si="3"/>
        <v>138.70967741935482</v>
      </c>
      <c r="V27" s="9">
        <f t="shared" si="4"/>
        <v>3865000</v>
      </c>
      <c r="W27" s="1">
        <v>0.25</v>
      </c>
      <c r="Y27" s="11">
        <f t="shared" si="5"/>
        <v>161.29032258064518</v>
      </c>
      <c r="AA27" s="9">
        <f t="shared" si="6"/>
        <v>3169300</v>
      </c>
      <c r="AB27" s="1">
        <v>0.205</v>
      </c>
      <c r="AD27" s="11">
        <f t="shared" si="7"/>
        <v>132.25806451612902</v>
      </c>
      <c r="AG27" s="9">
        <f t="shared" si="8"/>
        <v>4236040</v>
      </c>
      <c r="AH27" s="1">
        <v>0.274</v>
      </c>
      <c r="AJ27" s="7">
        <f t="shared" si="0"/>
        <v>176.7741935483871</v>
      </c>
    </row>
    <row r="28" spans="3:36" ht="12.75">
      <c r="C28" t="s">
        <v>45</v>
      </c>
      <c r="D28" s="3">
        <v>1031</v>
      </c>
      <c r="E28" s="5">
        <v>0.103</v>
      </c>
      <c r="H28" s="1">
        <v>0.041</v>
      </c>
      <c r="J28" s="7">
        <f t="shared" si="1"/>
        <v>39.80582524271845</v>
      </c>
      <c r="N28" s="1">
        <v>0.048</v>
      </c>
      <c r="P28" s="7">
        <f t="shared" si="2"/>
        <v>46.601941747572816</v>
      </c>
      <c r="R28" s="1">
        <v>0.081</v>
      </c>
      <c r="T28" s="7">
        <f t="shared" si="3"/>
        <v>78.64077669902913</v>
      </c>
      <c r="V28" s="9">
        <f t="shared" si="4"/>
        <v>896969.9999999999</v>
      </c>
      <c r="W28" s="1">
        <v>0.087</v>
      </c>
      <c r="Y28" s="11">
        <f t="shared" si="5"/>
        <v>84.46601941747572</v>
      </c>
      <c r="AA28" s="9">
        <f t="shared" si="6"/>
        <v>247440</v>
      </c>
      <c r="AB28" s="1">
        <v>0.024</v>
      </c>
      <c r="AD28" s="11">
        <f t="shared" si="7"/>
        <v>23.300970873786408</v>
      </c>
      <c r="AG28" s="9">
        <f t="shared" si="8"/>
        <v>505190.00000000006</v>
      </c>
      <c r="AH28" s="1">
        <v>0.049</v>
      </c>
      <c r="AJ28" s="7">
        <f t="shared" si="0"/>
        <v>47.57281553398059</v>
      </c>
    </row>
    <row r="29" spans="3:36" ht="12.75">
      <c r="C29" t="s">
        <v>46</v>
      </c>
      <c r="D29" s="3">
        <v>538</v>
      </c>
      <c r="E29" s="5">
        <v>0.054</v>
      </c>
      <c r="H29" s="1">
        <v>0.026</v>
      </c>
      <c r="J29" s="7">
        <f t="shared" si="1"/>
        <v>48.148148148148145</v>
      </c>
      <c r="N29" s="1">
        <v>0.028</v>
      </c>
      <c r="P29" s="7">
        <f t="shared" si="2"/>
        <v>51.85185185185185</v>
      </c>
      <c r="R29" s="1">
        <v>0.027</v>
      </c>
      <c r="T29" s="7">
        <f t="shared" si="3"/>
        <v>50</v>
      </c>
      <c r="V29" s="9">
        <f t="shared" si="4"/>
        <v>150640</v>
      </c>
      <c r="W29" s="1">
        <v>0.028</v>
      </c>
      <c r="Y29" s="11">
        <f t="shared" si="5"/>
        <v>51.85185185185185</v>
      </c>
      <c r="AA29" s="9">
        <f t="shared" si="6"/>
        <v>69940</v>
      </c>
      <c r="AB29" s="1">
        <v>0.013</v>
      </c>
      <c r="AD29" s="11">
        <f t="shared" si="7"/>
        <v>24.074074074074073</v>
      </c>
      <c r="AG29" s="9">
        <f t="shared" si="8"/>
        <v>123740</v>
      </c>
      <c r="AH29" s="1">
        <v>0.023</v>
      </c>
      <c r="AJ29" s="7">
        <f t="shared" si="0"/>
        <v>42.592592592592595</v>
      </c>
    </row>
    <row r="30" spans="3:36" ht="12.75">
      <c r="C30" t="s">
        <v>47</v>
      </c>
      <c r="D30" s="3">
        <v>431</v>
      </c>
      <c r="E30" s="5">
        <v>0.043</v>
      </c>
      <c r="H30" s="1">
        <v>0.006</v>
      </c>
      <c r="J30" s="7">
        <f t="shared" si="1"/>
        <v>13.953488372093027</v>
      </c>
      <c r="N30" s="1">
        <v>0.014</v>
      </c>
      <c r="P30" s="7">
        <f t="shared" si="2"/>
        <v>32.55813953488372</v>
      </c>
      <c r="R30" s="1">
        <v>0.017</v>
      </c>
      <c r="T30" s="7">
        <f t="shared" si="3"/>
        <v>39.53488372093024</v>
      </c>
      <c r="V30" s="9">
        <f t="shared" si="4"/>
        <v>107750</v>
      </c>
      <c r="W30" s="1">
        <v>0.025</v>
      </c>
      <c r="Y30" s="11">
        <f t="shared" si="5"/>
        <v>58.139534883720934</v>
      </c>
      <c r="AA30" s="9">
        <f t="shared" si="6"/>
        <v>0</v>
      </c>
      <c r="AB30" s="1">
        <v>0</v>
      </c>
      <c r="AD30" s="11">
        <f t="shared" si="7"/>
        <v>0</v>
      </c>
      <c r="AG30" s="9">
        <f t="shared" si="8"/>
        <v>176710</v>
      </c>
      <c r="AH30" s="1">
        <v>0.041</v>
      </c>
      <c r="AJ30" s="7">
        <f t="shared" si="0"/>
        <v>95.34883720930235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3:F38"/>
  <sheetViews>
    <sheetView workbookViewId="0" topLeftCell="A1">
      <selection activeCell="F5" sqref="F5"/>
    </sheetView>
  </sheetViews>
  <sheetFormatPr defaultColWidth="9.140625" defaultRowHeight="12.75"/>
  <cols>
    <col min="4" max="18" width="15.421875" style="0" customWidth="1"/>
  </cols>
  <sheetData>
    <row r="13" spans="5:6" ht="12.75">
      <c r="E13" s="3" t="s">
        <v>49</v>
      </c>
      <c r="F13" s="3" t="s">
        <v>20</v>
      </c>
    </row>
    <row r="14" spans="3:6" ht="12.75">
      <c r="C14" t="s">
        <v>0</v>
      </c>
      <c r="E14" s="4">
        <v>10</v>
      </c>
      <c r="F14" s="5">
        <v>1</v>
      </c>
    </row>
    <row r="15" spans="5:6" ht="15">
      <c r="E15" s="6" t="s">
        <v>49</v>
      </c>
      <c r="F15" s="6" t="s">
        <v>48</v>
      </c>
    </row>
    <row r="16" spans="3:6" ht="12.75">
      <c r="C16" t="s">
        <v>23</v>
      </c>
      <c r="D16" t="s">
        <v>24</v>
      </c>
      <c r="E16" s="3">
        <v>515</v>
      </c>
      <c r="F16" s="5">
        <v>0.051</v>
      </c>
    </row>
    <row r="17" spans="4:6" ht="12.75">
      <c r="D17" t="s">
        <v>25</v>
      </c>
      <c r="E17" s="3">
        <v>1149</v>
      </c>
      <c r="F17" s="5">
        <v>0.115</v>
      </c>
    </row>
    <row r="18" spans="4:6" ht="12.75">
      <c r="D18" t="s">
        <v>26</v>
      </c>
      <c r="E18" s="3">
        <v>1882</v>
      </c>
      <c r="F18" s="5">
        <v>0.188</v>
      </c>
    </row>
    <row r="19" spans="4:6" ht="12.75">
      <c r="D19" t="s">
        <v>27</v>
      </c>
      <c r="E19" s="3">
        <v>1599</v>
      </c>
      <c r="F19" s="5">
        <v>0.16</v>
      </c>
    </row>
    <row r="20" spans="4:6" ht="12.75">
      <c r="D20" t="s">
        <v>28</v>
      </c>
      <c r="E20" s="3">
        <v>1487</v>
      </c>
      <c r="F20" s="5">
        <v>0.149</v>
      </c>
    </row>
    <row r="21" spans="4:6" ht="12.75">
      <c r="D21" t="s">
        <v>29</v>
      </c>
      <c r="E21" s="3">
        <v>1382</v>
      </c>
      <c r="F21" s="5">
        <v>0.138</v>
      </c>
    </row>
    <row r="22" spans="4:6" ht="12.75">
      <c r="D22" t="s">
        <v>30</v>
      </c>
      <c r="E22" s="3">
        <v>1986</v>
      </c>
      <c r="F22" s="5">
        <v>0.199</v>
      </c>
    </row>
    <row r="23" spans="3:6" ht="12.75">
      <c r="C23" t="s">
        <v>31</v>
      </c>
      <c r="D23" t="s">
        <v>32</v>
      </c>
      <c r="E23" s="3">
        <v>804</v>
      </c>
      <c r="F23" s="5">
        <v>0.08</v>
      </c>
    </row>
    <row r="24" spans="4:6" ht="12.75">
      <c r="D24" t="s">
        <v>33</v>
      </c>
      <c r="E24" s="3">
        <v>353</v>
      </c>
      <c r="F24" s="5">
        <v>0.035</v>
      </c>
    </row>
    <row r="25" spans="4:6" ht="12.75">
      <c r="D25" t="s">
        <v>34</v>
      </c>
      <c r="E25" s="3">
        <v>680</v>
      </c>
      <c r="F25" s="5">
        <v>0.068</v>
      </c>
    </row>
    <row r="26" spans="4:6" ht="12.75">
      <c r="D26" t="s">
        <v>35</v>
      </c>
      <c r="E26" s="3">
        <v>1167</v>
      </c>
      <c r="F26" s="5">
        <v>0.117</v>
      </c>
    </row>
    <row r="27" spans="4:6" ht="12.75">
      <c r="D27" t="s">
        <v>36</v>
      </c>
      <c r="E27" s="3">
        <v>322</v>
      </c>
      <c r="F27" s="5">
        <v>0.032</v>
      </c>
    </row>
    <row r="28" spans="4:6" ht="12.75">
      <c r="D28" t="s">
        <v>37</v>
      </c>
      <c r="E28" s="3">
        <v>389</v>
      </c>
      <c r="F28" s="5">
        <v>0.039</v>
      </c>
    </row>
    <row r="29" spans="4:6" ht="12.75">
      <c r="D29" t="s">
        <v>38</v>
      </c>
      <c r="E29" s="3">
        <v>469</v>
      </c>
      <c r="F29" s="5">
        <v>0.047</v>
      </c>
    </row>
    <row r="30" spans="4:6" ht="12.75">
      <c r="D30" t="s">
        <v>39</v>
      </c>
      <c r="E30" s="3">
        <v>598</v>
      </c>
      <c r="F30" s="5">
        <v>0.06</v>
      </c>
    </row>
    <row r="31" spans="4:6" ht="12.75">
      <c r="D31" t="s">
        <v>40</v>
      </c>
      <c r="E31" s="3">
        <v>484</v>
      </c>
      <c r="F31" s="5">
        <v>0.048</v>
      </c>
    </row>
    <row r="32" spans="4:6" ht="12.75">
      <c r="D32" t="s">
        <v>41</v>
      </c>
      <c r="E32" s="3">
        <v>305</v>
      </c>
      <c r="F32" s="5">
        <v>0.03</v>
      </c>
    </row>
    <row r="33" spans="4:6" ht="12.75">
      <c r="D33" t="s">
        <v>42</v>
      </c>
      <c r="E33" s="3">
        <v>565</v>
      </c>
      <c r="F33" s="5">
        <v>0.056</v>
      </c>
    </row>
    <row r="34" spans="4:6" ht="12.75">
      <c r="D34" t="s">
        <v>43</v>
      </c>
      <c r="E34" s="3">
        <v>133</v>
      </c>
      <c r="F34" s="5">
        <v>0.013</v>
      </c>
    </row>
    <row r="35" spans="4:6" ht="12.75">
      <c r="D35" t="s">
        <v>44</v>
      </c>
      <c r="E35" s="3">
        <v>1546</v>
      </c>
      <c r="F35" s="5">
        <v>0.155</v>
      </c>
    </row>
    <row r="36" spans="4:6" ht="12.75">
      <c r="D36" t="s">
        <v>45</v>
      </c>
      <c r="E36" s="3">
        <v>1031</v>
      </c>
      <c r="F36" s="5">
        <v>0.103</v>
      </c>
    </row>
    <row r="37" spans="4:6" ht="12.75">
      <c r="D37" t="s">
        <v>46</v>
      </c>
      <c r="E37" s="3">
        <v>538</v>
      </c>
      <c r="F37" s="5">
        <v>0.054</v>
      </c>
    </row>
    <row r="38" spans="4:6" ht="12.75">
      <c r="D38" t="s">
        <v>47</v>
      </c>
      <c r="E38" s="3">
        <v>431</v>
      </c>
      <c r="F38" s="5">
        <v>0.043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OPTIMEDIA</dc:creator>
  <cp:keywords/>
  <dc:description/>
  <cp:lastModifiedBy>Maurizio</cp:lastModifiedBy>
  <dcterms:created xsi:type="dcterms:W3CDTF">1999-10-14T10:33:28Z</dcterms:created>
  <dcterms:modified xsi:type="dcterms:W3CDTF">2020-05-31T09:48:07Z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